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2" i="1" l="1"/>
  <c r="AP82" i="1"/>
  <c r="I3" i="1"/>
  <c r="H80" i="1"/>
  <c r="H4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3" i="1"/>
</calcChain>
</file>

<file path=xl/sharedStrings.xml><?xml version="1.0" encoding="utf-8"?>
<sst xmlns="http://schemas.openxmlformats.org/spreadsheetml/2006/main" count="252" uniqueCount="101">
  <si>
    <t>kempton</t>
  </si>
  <si>
    <t>glorious dancer</t>
  </si>
  <si>
    <t>lost</t>
  </si>
  <si>
    <t>premier currency</t>
  </si>
  <si>
    <t>go packing go</t>
  </si>
  <si>
    <t>able dash</t>
  </si>
  <si>
    <t>shades of silk</t>
  </si>
  <si>
    <t>lingfield</t>
  </si>
  <si>
    <t>intimately</t>
  </si>
  <si>
    <t>york glory</t>
  </si>
  <si>
    <t>all for the best</t>
  </si>
  <si>
    <t>laylas king</t>
  </si>
  <si>
    <t>ballyheigue</t>
  </si>
  <si>
    <t>munsarim</t>
  </si>
  <si>
    <t>isabella beeton</t>
  </si>
  <si>
    <t>flying hammer</t>
  </si>
  <si>
    <t>cloud seven</t>
  </si>
  <si>
    <t>major valentine</t>
  </si>
  <si>
    <t>super kid</t>
  </si>
  <si>
    <t>loving your work</t>
  </si>
  <si>
    <t>mustaquil</t>
  </si>
  <si>
    <t>guard of honour</t>
  </si>
  <si>
    <t>duffel</t>
  </si>
  <si>
    <t>early morning</t>
  </si>
  <si>
    <t>southdown lad</t>
  </si>
  <si>
    <t>prescience</t>
  </si>
  <si>
    <t>munstead pride</t>
  </si>
  <si>
    <t>nasri</t>
  </si>
  <si>
    <t>starcrossed</t>
  </si>
  <si>
    <t>showtime blues</t>
  </si>
  <si>
    <t>gavarnie encore</t>
  </si>
  <si>
    <t>what a dandy</t>
  </si>
  <si>
    <t>doncaster</t>
  </si>
  <si>
    <t>muffriha</t>
  </si>
  <si>
    <t>muffriha to place</t>
  </si>
  <si>
    <t>asyad</t>
  </si>
  <si>
    <t>asyad to place</t>
  </si>
  <si>
    <t>run with pride</t>
  </si>
  <si>
    <t>run with pride to place</t>
  </si>
  <si>
    <t>baileys en premier</t>
  </si>
  <si>
    <t>turnbury</t>
  </si>
  <si>
    <t>percy veer</t>
  </si>
  <si>
    <t>acolyte</t>
  </si>
  <si>
    <t>townsville</t>
  </si>
  <si>
    <t>cool silk boy</t>
  </si>
  <si>
    <t>rakaan</t>
  </si>
  <si>
    <t>speculator</t>
  </si>
  <si>
    <t>touch the clouds</t>
  </si>
  <si>
    <t>mutamid</t>
  </si>
  <si>
    <t>mr marbin</t>
  </si>
  <si>
    <t>chief entertainer</t>
  </si>
  <si>
    <t>fable of arachne</t>
  </si>
  <si>
    <t>aumerle</t>
  </si>
  <si>
    <t>new leyf</t>
  </si>
  <si>
    <t>xceleration</t>
  </si>
  <si>
    <t>jacob cats</t>
  </si>
  <si>
    <t>beau amadeus</t>
  </si>
  <si>
    <t>argent touch</t>
  </si>
  <si>
    <t>won</t>
  </si>
  <si>
    <t>polar kite</t>
  </si>
  <si>
    <t>gerrards quest</t>
  </si>
  <si>
    <t>daring indian</t>
  </si>
  <si>
    <t>kenstone</t>
  </si>
  <si>
    <t>bailiwick</t>
  </si>
  <si>
    <t>bold appeal</t>
  </si>
  <si>
    <t>royal mezyan</t>
  </si>
  <si>
    <t>lightning charlie</t>
  </si>
  <si>
    <t>ben hall</t>
  </si>
  <si>
    <t>thee and me</t>
  </si>
  <si>
    <t>pool house</t>
  </si>
  <si>
    <t>lancelot du lac</t>
  </si>
  <si>
    <t>hellbender</t>
  </si>
  <si>
    <t>The Burnham Ware</t>
  </si>
  <si>
    <t>etaad</t>
  </si>
  <si>
    <t>my renaissance</t>
  </si>
  <si>
    <t>state of the union</t>
  </si>
  <si>
    <t>maymyo</t>
  </si>
  <si>
    <t>katniss</t>
  </si>
  <si>
    <t>lord reason</t>
  </si>
  <si>
    <t>fly</t>
  </si>
  <si>
    <t>seastorm</t>
  </si>
  <si>
    <t>ustinov</t>
  </si>
  <si>
    <t>choral clan</t>
  </si>
  <si>
    <t>Date</t>
  </si>
  <si>
    <t>Course</t>
  </si>
  <si>
    <t>Time</t>
  </si>
  <si>
    <t>Stake</t>
  </si>
  <si>
    <t>Selection</t>
  </si>
  <si>
    <t>BSP</t>
  </si>
  <si>
    <t>Result</t>
  </si>
  <si>
    <t>Profit / Loss</t>
  </si>
  <si>
    <t>Running Bank</t>
  </si>
  <si>
    <t>Total Profit / Loss:</t>
  </si>
  <si>
    <t>-£279.79</t>
  </si>
  <si>
    <t>All Weather Profits - 24/08/15 - 23/10/15</t>
  </si>
  <si>
    <t>ROI</t>
  </si>
  <si>
    <t>All Weather Profits</t>
  </si>
  <si>
    <t>Profit/Loss</t>
  </si>
  <si>
    <t>Average Odds</t>
  </si>
  <si>
    <t>Strike Rate</t>
  </si>
  <si>
    <t>-27.98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</si>
</sst>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9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4" fontId="3" fillId="3" borderId="1" xfId="2" applyNumberFormat="1" applyFont="1" applyBorder="1" applyAlignment="1">
      <alignment horizontal="center"/>
    </xf>
    <xf numFmtId="0" fontId="3" fillId="3" borderId="1" xfId="2" applyFont="1" applyBorder="1" applyAlignment="1">
      <alignment horizontal="center"/>
    </xf>
    <xf numFmtId="20" fontId="3" fillId="3" borderId="1" xfId="2" applyNumberFormat="1" applyFont="1" applyBorder="1" applyAlignment="1">
      <alignment horizontal="center"/>
    </xf>
    <xf numFmtId="164" fontId="3" fillId="3" borderId="1" xfId="2" applyNumberFormat="1" applyFont="1" applyBorder="1" applyAlignment="1">
      <alignment horizontal="center"/>
    </xf>
    <xf numFmtId="14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/>
    </xf>
    <xf numFmtId="20" fontId="3" fillId="2" borderId="1" xfId="1" applyNumberFormat="1" applyFont="1" applyBorder="1" applyAlignment="1">
      <alignment horizontal="center"/>
    </xf>
    <xf numFmtId="164" fontId="3" fillId="2" borderId="1" xfId="1" applyNumberFormat="1" applyFont="1" applyBorder="1" applyAlignment="1">
      <alignment horizontal="center"/>
    </xf>
    <xf numFmtId="2" fontId="3" fillId="3" borderId="1" xfId="2" applyNumberFormat="1" applyFont="1" applyBorder="1" applyAlignment="1">
      <alignment horizontal="center"/>
    </xf>
    <xf numFmtId="16" fontId="3" fillId="3" borderId="1" xfId="2" applyNumberFormat="1" applyFont="1" applyBorder="1" applyAlignment="1">
      <alignment horizontal="center"/>
    </xf>
    <xf numFmtId="2" fontId="3" fillId="2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weather profits -</a:t>
            </a:r>
            <a:r>
              <a:rPr lang="en-US" baseline="0"/>
              <a:t> </a:t>
            </a:r>
            <a:r>
              <a:rPr lang="en-US"/>
              <a:t>Running Bank - 24/08/15 - 23/10/15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Sheet1!$I$3:$I$80</c:f>
              <c:numCache>
                <c:formatCode>"£"#,##0.00</c:formatCode>
                <c:ptCount val="78"/>
                <c:pt idx="0">
                  <c:v>-10</c:v>
                </c:pt>
                <c:pt idx="1">
                  <c:v>13.274999999999999</c:v>
                </c:pt>
                <c:pt idx="2">
                  <c:v>3.2749999999999986</c:v>
                </c:pt>
                <c:pt idx="3">
                  <c:v>-6.7250000000000014</c:v>
                </c:pt>
                <c:pt idx="4">
                  <c:v>-16.725000000000001</c:v>
                </c:pt>
                <c:pt idx="5">
                  <c:v>-26.725000000000001</c:v>
                </c:pt>
                <c:pt idx="6">
                  <c:v>-36.725000000000001</c:v>
                </c:pt>
                <c:pt idx="7">
                  <c:v>-46.725000000000001</c:v>
                </c:pt>
                <c:pt idx="8">
                  <c:v>-56.725000000000001</c:v>
                </c:pt>
                <c:pt idx="9">
                  <c:v>-66.724999999999994</c:v>
                </c:pt>
                <c:pt idx="10">
                  <c:v>-76.724999999999994</c:v>
                </c:pt>
                <c:pt idx="11">
                  <c:v>-86.724999999999994</c:v>
                </c:pt>
                <c:pt idx="12">
                  <c:v>-76.655000000000001</c:v>
                </c:pt>
                <c:pt idx="13">
                  <c:v>-86.655000000000001</c:v>
                </c:pt>
                <c:pt idx="14">
                  <c:v>-73.924999999999997</c:v>
                </c:pt>
                <c:pt idx="15">
                  <c:v>-83.924999999999997</c:v>
                </c:pt>
                <c:pt idx="16">
                  <c:v>-93.924999999999997</c:v>
                </c:pt>
                <c:pt idx="17">
                  <c:v>-103.925</c:v>
                </c:pt>
                <c:pt idx="18">
                  <c:v>-113.925</c:v>
                </c:pt>
                <c:pt idx="19">
                  <c:v>-123.925</c:v>
                </c:pt>
                <c:pt idx="20">
                  <c:v>-133.92500000000001</c:v>
                </c:pt>
                <c:pt idx="21">
                  <c:v>-143.92500000000001</c:v>
                </c:pt>
                <c:pt idx="22">
                  <c:v>-153.92500000000001</c:v>
                </c:pt>
                <c:pt idx="23">
                  <c:v>-163.92500000000001</c:v>
                </c:pt>
                <c:pt idx="24">
                  <c:v>-173.92500000000001</c:v>
                </c:pt>
                <c:pt idx="25">
                  <c:v>-183.92500000000001</c:v>
                </c:pt>
                <c:pt idx="26">
                  <c:v>-193.92500000000001</c:v>
                </c:pt>
                <c:pt idx="27">
                  <c:v>-203.92500000000001</c:v>
                </c:pt>
                <c:pt idx="28">
                  <c:v>-213.92500000000001</c:v>
                </c:pt>
                <c:pt idx="29">
                  <c:v>-223.92500000000001</c:v>
                </c:pt>
                <c:pt idx="30">
                  <c:v>-233.92500000000001</c:v>
                </c:pt>
                <c:pt idx="31">
                  <c:v>-243.92500000000001</c:v>
                </c:pt>
                <c:pt idx="32">
                  <c:v>-219.70000000000002</c:v>
                </c:pt>
                <c:pt idx="33">
                  <c:v>-229.70000000000002</c:v>
                </c:pt>
                <c:pt idx="34">
                  <c:v>-239.70000000000002</c:v>
                </c:pt>
                <c:pt idx="35">
                  <c:v>-249.70000000000002</c:v>
                </c:pt>
                <c:pt idx="36">
                  <c:v>-259.70000000000005</c:v>
                </c:pt>
                <c:pt idx="37">
                  <c:v>-269.70000000000005</c:v>
                </c:pt>
                <c:pt idx="38">
                  <c:v>-279.70000000000005</c:v>
                </c:pt>
                <c:pt idx="39">
                  <c:v>-289.70000000000005</c:v>
                </c:pt>
                <c:pt idx="40">
                  <c:v>-299.70000000000005</c:v>
                </c:pt>
                <c:pt idx="41">
                  <c:v>-309.70000000000005</c:v>
                </c:pt>
                <c:pt idx="42">
                  <c:v>-281.39000000000004</c:v>
                </c:pt>
                <c:pt idx="43">
                  <c:v>-291.39000000000004</c:v>
                </c:pt>
                <c:pt idx="44">
                  <c:v>-301.39000000000004</c:v>
                </c:pt>
                <c:pt idx="45">
                  <c:v>-311.39000000000004</c:v>
                </c:pt>
                <c:pt idx="46">
                  <c:v>-321.39000000000004</c:v>
                </c:pt>
                <c:pt idx="47">
                  <c:v>-331.39000000000004</c:v>
                </c:pt>
                <c:pt idx="48">
                  <c:v>-341.39000000000004</c:v>
                </c:pt>
                <c:pt idx="49">
                  <c:v>-246.10500000000005</c:v>
                </c:pt>
                <c:pt idx="50">
                  <c:v>-256.10500000000002</c:v>
                </c:pt>
                <c:pt idx="51">
                  <c:v>-266.10500000000002</c:v>
                </c:pt>
                <c:pt idx="52">
                  <c:v>-276.10500000000002</c:v>
                </c:pt>
                <c:pt idx="53">
                  <c:v>-231.45500000000001</c:v>
                </c:pt>
                <c:pt idx="54">
                  <c:v>-241.45500000000001</c:v>
                </c:pt>
                <c:pt idx="55">
                  <c:v>-251.45500000000001</c:v>
                </c:pt>
                <c:pt idx="56">
                  <c:v>-261.45500000000004</c:v>
                </c:pt>
                <c:pt idx="57">
                  <c:v>-271.45500000000004</c:v>
                </c:pt>
                <c:pt idx="58">
                  <c:v>-281.45500000000004</c:v>
                </c:pt>
                <c:pt idx="59">
                  <c:v>-291.45500000000004</c:v>
                </c:pt>
                <c:pt idx="60">
                  <c:v>-301.45500000000004</c:v>
                </c:pt>
                <c:pt idx="61">
                  <c:v>-311.45500000000004</c:v>
                </c:pt>
                <c:pt idx="62">
                  <c:v>-321.45500000000004</c:v>
                </c:pt>
                <c:pt idx="63">
                  <c:v>-331.45500000000004</c:v>
                </c:pt>
                <c:pt idx="64">
                  <c:v>-341.45500000000004</c:v>
                </c:pt>
                <c:pt idx="65">
                  <c:v>-324.35500000000002</c:v>
                </c:pt>
                <c:pt idx="66">
                  <c:v>-334.35500000000002</c:v>
                </c:pt>
                <c:pt idx="67">
                  <c:v>-300.91500000000002</c:v>
                </c:pt>
                <c:pt idx="68">
                  <c:v>-293.79000000000002</c:v>
                </c:pt>
                <c:pt idx="69">
                  <c:v>-303.79000000000002</c:v>
                </c:pt>
                <c:pt idx="70">
                  <c:v>-290.11</c:v>
                </c:pt>
                <c:pt idx="71">
                  <c:v>-300.11</c:v>
                </c:pt>
                <c:pt idx="72">
                  <c:v>-310.11</c:v>
                </c:pt>
                <c:pt idx="73">
                  <c:v>-320.11</c:v>
                </c:pt>
                <c:pt idx="74">
                  <c:v>-303.48500000000001</c:v>
                </c:pt>
                <c:pt idx="75">
                  <c:v>-313.48500000000001</c:v>
                </c:pt>
                <c:pt idx="76">
                  <c:v>-323.48500000000001</c:v>
                </c:pt>
                <c:pt idx="77">
                  <c:v>-279.78500000000003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24242824"/>
        <c:axId val="624242040"/>
      </c:lineChart>
      <c:catAx>
        <c:axId val="624242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242040"/>
        <c:crosses val="autoZero"/>
        <c:auto val="1"/>
        <c:lblAlgn val="ctr"/>
        <c:lblOffset val="100"/>
        <c:noMultiLvlLbl val="0"/>
      </c:catAx>
      <c:valAx>
        <c:axId val="624242040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24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2</xdr:row>
      <xdr:rowOff>19049</xdr:rowOff>
    </xdr:from>
    <xdr:to>
      <xdr:col>23</xdr:col>
      <xdr:colOff>609599</xdr:colOff>
      <xdr:row>25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workbookViewId="0">
      <selection sqref="A1:I1"/>
    </sheetView>
  </sheetViews>
  <sheetFormatPr defaultRowHeight="15" x14ac:dyDescent="0.25"/>
  <cols>
    <col min="1" max="1" width="10.7109375" style="1" bestFit="1" customWidth="1"/>
    <col min="2" max="3" width="9.140625" style="1"/>
    <col min="4" max="4" width="7.5703125" style="1" bestFit="1" customWidth="1"/>
    <col min="5" max="5" width="21.42578125" style="3" bestFit="1" customWidth="1"/>
    <col min="6" max="6" width="9.140625" style="1"/>
    <col min="7" max="7" width="10.28515625" style="1" customWidth="1"/>
    <col min="8" max="8" width="13" style="2" customWidth="1"/>
    <col min="9" max="9" width="13.140625" style="2" bestFit="1" customWidth="1"/>
    <col min="38" max="38" width="34.5703125" bestFit="1" customWidth="1"/>
    <col min="39" max="39" width="19.85546875" bestFit="1" customWidth="1"/>
    <col min="40" max="40" width="25.28515625" bestFit="1" customWidth="1"/>
    <col min="41" max="41" width="20.140625" bestFit="1" customWidth="1"/>
    <col min="42" max="42" width="15.5703125" bestFit="1" customWidth="1"/>
  </cols>
  <sheetData>
    <row r="1" spans="1:11" ht="28.5" x14ac:dyDescent="0.45">
      <c r="A1" s="5" t="s">
        <v>94</v>
      </c>
      <c r="B1" s="5"/>
      <c r="C1" s="5"/>
      <c r="D1" s="5"/>
      <c r="E1" s="5"/>
      <c r="F1" s="5"/>
      <c r="G1" s="5"/>
      <c r="H1" s="5"/>
      <c r="I1" s="5"/>
      <c r="J1" s="4"/>
      <c r="K1" s="4"/>
    </row>
    <row r="2" spans="1:11" x14ac:dyDescent="0.25">
      <c r="A2" s="6" t="s">
        <v>83</v>
      </c>
      <c r="B2" s="6" t="s">
        <v>84</v>
      </c>
      <c r="C2" s="6" t="s">
        <v>85</v>
      </c>
      <c r="D2" s="6" t="s">
        <v>86</v>
      </c>
      <c r="E2" s="7" t="s">
        <v>87</v>
      </c>
      <c r="F2" s="6" t="s">
        <v>88</v>
      </c>
      <c r="G2" s="6" t="s">
        <v>89</v>
      </c>
      <c r="H2" s="8" t="s">
        <v>90</v>
      </c>
      <c r="I2" s="8" t="s">
        <v>91</v>
      </c>
      <c r="J2" s="4"/>
      <c r="K2" s="4"/>
    </row>
    <row r="3" spans="1:11" x14ac:dyDescent="0.25">
      <c r="A3" s="9">
        <v>42240</v>
      </c>
      <c r="B3" s="10" t="s">
        <v>0</v>
      </c>
      <c r="C3" s="11">
        <v>0.59375</v>
      </c>
      <c r="D3" s="12">
        <v>10</v>
      </c>
      <c r="E3" s="10" t="s">
        <v>1</v>
      </c>
      <c r="F3" s="10">
        <v>18.829999999999998</v>
      </c>
      <c r="G3" s="10" t="s">
        <v>2</v>
      </c>
      <c r="H3" s="12">
        <f>IF(G3="won",(D3*(F3-1))*0.95,-D3)</f>
        <v>-10</v>
      </c>
      <c r="I3" s="12">
        <f>H3</f>
        <v>-10</v>
      </c>
      <c r="J3" s="4"/>
      <c r="K3" s="4"/>
    </row>
    <row r="4" spans="1:11" x14ac:dyDescent="0.25">
      <c r="A4" s="13">
        <v>42240</v>
      </c>
      <c r="B4" s="14" t="s">
        <v>0</v>
      </c>
      <c r="C4" s="15">
        <v>0.61458333333333337</v>
      </c>
      <c r="D4" s="16">
        <v>10</v>
      </c>
      <c r="E4" s="14" t="s">
        <v>3</v>
      </c>
      <c r="F4" s="14">
        <v>3.45</v>
      </c>
      <c r="G4" s="14" t="s">
        <v>58</v>
      </c>
      <c r="H4" s="16">
        <f t="shared" ref="H4:H67" si="0">IF(G4="won",(D4*(F4-1))*0.95,-D4)</f>
        <v>23.274999999999999</v>
      </c>
      <c r="I4" s="16">
        <f>I3+H4</f>
        <v>13.274999999999999</v>
      </c>
      <c r="J4" s="4"/>
      <c r="K4" s="4"/>
    </row>
    <row r="5" spans="1:11" x14ac:dyDescent="0.25">
      <c r="A5" s="9">
        <v>42240</v>
      </c>
      <c r="B5" s="10" t="s">
        <v>0</v>
      </c>
      <c r="C5" s="11">
        <v>0.69791666666666663</v>
      </c>
      <c r="D5" s="12">
        <v>10</v>
      </c>
      <c r="E5" s="10" t="s">
        <v>4</v>
      </c>
      <c r="F5" s="10">
        <v>6.54</v>
      </c>
      <c r="G5" s="10" t="s">
        <v>2</v>
      </c>
      <c r="H5" s="12">
        <f t="shared" si="0"/>
        <v>-10</v>
      </c>
      <c r="I5" s="12">
        <f t="shared" ref="I5:I68" si="1">I4+H5</f>
        <v>3.2749999999999986</v>
      </c>
      <c r="J5" s="4"/>
      <c r="K5" s="4"/>
    </row>
    <row r="6" spans="1:11" x14ac:dyDescent="0.25">
      <c r="A6" s="9">
        <v>42240</v>
      </c>
      <c r="B6" s="10" t="s">
        <v>0</v>
      </c>
      <c r="C6" s="11">
        <v>0.71875</v>
      </c>
      <c r="D6" s="12">
        <v>10</v>
      </c>
      <c r="E6" s="10" t="s">
        <v>5</v>
      </c>
      <c r="F6" s="10">
        <v>5.5</v>
      </c>
      <c r="G6" s="10" t="s">
        <v>2</v>
      </c>
      <c r="H6" s="12">
        <f t="shared" si="0"/>
        <v>-10</v>
      </c>
      <c r="I6" s="12">
        <f t="shared" si="1"/>
        <v>-6.7250000000000014</v>
      </c>
      <c r="J6" s="4"/>
      <c r="K6" s="4"/>
    </row>
    <row r="7" spans="1:11" x14ac:dyDescent="0.25">
      <c r="A7" s="9">
        <v>42240</v>
      </c>
      <c r="B7" s="10" t="s">
        <v>0</v>
      </c>
      <c r="C7" s="11">
        <v>0.73958333333333337</v>
      </c>
      <c r="D7" s="12">
        <v>10</v>
      </c>
      <c r="E7" s="10" t="s">
        <v>6</v>
      </c>
      <c r="F7" s="10">
        <v>14.1</v>
      </c>
      <c r="G7" s="10" t="s">
        <v>2</v>
      </c>
      <c r="H7" s="12">
        <f t="shared" si="0"/>
        <v>-10</v>
      </c>
      <c r="I7" s="12">
        <f t="shared" si="1"/>
        <v>-16.725000000000001</v>
      </c>
      <c r="J7" s="4"/>
      <c r="K7" s="4"/>
    </row>
    <row r="8" spans="1:11" x14ac:dyDescent="0.25">
      <c r="A8" s="9">
        <v>42242</v>
      </c>
      <c r="B8" s="10" t="s">
        <v>7</v>
      </c>
      <c r="C8" s="11">
        <v>0.61805555555555558</v>
      </c>
      <c r="D8" s="12">
        <v>10</v>
      </c>
      <c r="E8" s="10" t="s">
        <v>8</v>
      </c>
      <c r="F8" s="10">
        <v>9.4</v>
      </c>
      <c r="G8" s="10" t="s">
        <v>2</v>
      </c>
      <c r="H8" s="12">
        <f t="shared" si="0"/>
        <v>-10</v>
      </c>
      <c r="I8" s="12">
        <f t="shared" si="1"/>
        <v>-26.725000000000001</v>
      </c>
      <c r="J8" s="4"/>
      <c r="K8" s="4"/>
    </row>
    <row r="9" spans="1:11" x14ac:dyDescent="0.25">
      <c r="A9" s="9">
        <v>42242</v>
      </c>
      <c r="B9" s="10" t="s">
        <v>7</v>
      </c>
      <c r="C9" s="11">
        <v>0.63888888888888895</v>
      </c>
      <c r="D9" s="12">
        <v>10</v>
      </c>
      <c r="E9" s="10" t="s">
        <v>9</v>
      </c>
      <c r="F9" s="10">
        <v>6.77</v>
      </c>
      <c r="G9" s="10" t="s">
        <v>2</v>
      </c>
      <c r="H9" s="12">
        <f t="shared" si="0"/>
        <v>-10</v>
      </c>
      <c r="I9" s="12">
        <f t="shared" si="1"/>
        <v>-36.725000000000001</v>
      </c>
      <c r="J9" s="4"/>
      <c r="K9" s="4"/>
    </row>
    <row r="10" spans="1:11" x14ac:dyDescent="0.25">
      <c r="A10" s="9">
        <v>42242</v>
      </c>
      <c r="B10" s="10" t="s">
        <v>7</v>
      </c>
      <c r="C10" s="11">
        <v>0.65972222222222221</v>
      </c>
      <c r="D10" s="12">
        <v>10</v>
      </c>
      <c r="E10" s="10" t="s">
        <v>10</v>
      </c>
      <c r="F10" s="10">
        <v>1.97</v>
      </c>
      <c r="G10" s="10" t="s">
        <v>2</v>
      </c>
      <c r="H10" s="12">
        <f t="shared" si="0"/>
        <v>-10</v>
      </c>
      <c r="I10" s="12">
        <f t="shared" si="1"/>
        <v>-46.725000000000001</v>
      </c>
      <c r="J10" s="4"/>
      <c r="K10" s="4"/>
    </row>
    <row r="11" spans="1:11" x14ac:dyDescent="0.25">
      <c r="A11" s="9">
        <v>42242</v>
      </c>
      <c r="B11" s="10" t="s">
        <v>7</v>
      </c>
      <c r="C11" s="11">
        <v>0.68055555555555547</v>
      </c>
      <c r="D11" s="12">
        <v>10</v>
      </c>
      <c r="E11" s="10" t="s">
        <v>11</v>
      </c>
      <c r="F11" s="10">
        <v>11.8</v>
      </c>
      <c r="G11" s="10" t="s">
        <v>2</v>
      </c>
      <c r="H11" s="12">
        <f t="shared" si="0"/>
        <v>-10</v>
      </c>
      <c r="I11" s="12">
        <f t="shared" si="1"/>
        <v>-56.725000000000001</v>
      </c>
      <c r="J11" s="4"/>
      <c r="K11" s="4"/>
    </row>
    <row r="12" spans="1:11" x14ac:dyDescent="0.25">
      <c r="A12" s="9">
        <v>42242</v>
      </c>
      <c r="B12" s="10" t="s">
        <v>7</v>
      </c>
      <c r="C12" s="11">
        <v>0.70486111111111116</v>
      </c>
      <c r="D12" s="12">
        <v>10</v>
      </c>
      <c r="E12" s="10" t="s">
        <v>12</v>
      </c>
      <c r="F12" s="10">
        <v>12</v>
      </c>
      <c r="G12" s="10" t="s">
        <v>2</v>
      </c>
      <c r="H12" s="12">
        <f t="shared" si="0"/>
        <v>-10</v>
      </c>
      <c r="I12" s="12">
        <f t="shared" si="1"/>
        <v>-66.724999999999994</v>
      </c>
      <c r="J12" s="4"/>
      <c r="K12" s="4"/>
    </row>
    <row r="13" spans="1:11" x14ac:dyDescent="0.25">
      <c r="A13" s="9">
        <v>42242</v>
      </c>
      <c r="B13" s="10" t="s">
        <v>7</v>
      </c>
      <c r="C13" s="11">
        <v>0.72569444444444453</v>
      </c>
      <c r="D13" s="12">
        <v>10</v>
      </c>
      <c r="E13" s="10" t="s">
        <v>13</v>
      </c>
      <c r="F13" s="10">
        <v>34</v>
      </c>
      <c r="G13" s="10" t="s">
        <v>2</v>
      </c>
      <c r="H13" s="12">
        <f t="shared" si="0"/>
        <v>-10</v>
      </c>
      <c r="I13" s="12">
        <f t="shared" si="1"/>
        <v>-76.724999999999994</v>
      </c>
      <c r="J13" s="4"/>
      <c r="K13" s="4"/>
    </row>
    <row r="14" spans="1:11" x14ac:dyDescent="0.25">
      <c r="A14" s="9">
        <v>42242</v>
      </c>
      <c r="B14" s="10" t="s">
        <v>0</v>
      </c>
      <c r="C14" s="11">
        <v>0.74652777777777779</v>
      </c>
      <c r="D14" s="12">
        <v>10</v>
      </c>
      <c r="E14" s="10" t="s">
        <v>14</v>
      </c>
      <c r="F14" s="10">
        <v>5.92</v>
      </c>
      <c r="G14" s="10" t="s">
        <v>2</v>
      </c>
      <c r="H14" s="12">
        <f t="shared" si="0"/>
        <v>-10</v>
      </c>
      <c r="I14" s="12">
        <f t="shared" si="1"/>
        <v>-86.724999999999994</v>
      </c>
      <c r="J14" s="4"/>
      <c r="K14" s="4"/>
    </row>
    <row r="15" spans="1:11" x14ac:dyDescent="0.25">
      <c r="A15" s="13">
        <v>42242</v>
      </c>
      <c r="B15" s="14" t="s">
        <v>0</v>
      </c>
      <c r="C15" s="15">
        <v>0.80902777777777779</v>
      </c>
      <c r="D15" s="16">
        <v>10</v>
      </c>
      <c r="E15" s="14" t="s">
        <v>15</v>
      </c>
      <c r="F15" s="14">
        <v>2.06</v>
      </c>
      <c r="G15" s="14" t="s">
        <v>58</v>
      </c>
      <c r="H15" s="16">
        <f t="shared" si="0"/>
        <v>10.07</v>
      </c>
      <c r="I15" s="16">
        <f t="shared" si="1"/>
        <v>-76.655000000000001</v>
      </c>
      <c r="J15" s="4"/>
      <c r="K15" s="4"/>
    </row>
    <row r="16" spans="1:11" x14ac:dyDescent="0.25">
      <c r="A16" s="9">
        <v>42242</v>
      </c>
      <c r="B16" s="10" t="s">
        <v>0</v>
      </c>
      <c r="C16" s="11">
        <v>0.85069444444444453</v>
      </c>
      <c r="D16" s="12">
        <v>10</v>
      </c>
      <c r="E16" s="10" t="s">
        <v>16</v>
      </c>
      <c r="F16" s="10">
        <v>3.95</v>
      </c>
      <c r="G16" s="10" t="s">
        <v>2</v>
      </c>
      <c r="H16" s="12">
        <f t="shared" si="0"/>
        <v>-10</v>
      </c>
      <c r="I16" s="12">
        <f t="shared" si="1"/>
        <v>-86.655000000000001</v>
      </c>
      <c r="J16" s="4"/>
      <c r="K16" s="4"/>
    </row>
    <row r="17" spans="1:11" x14ac:dyDescent="0.25">
      <c r="A17" s="13">
        <v>42242</v>
      </c>
      <c r="B17" s="14" t="s">
        <v>0</v>
      </c>
      <c r="C17" s="15">
        <v>0.87152777777777779</v>
      </c>
      <c r="D17" s="16">
        <v>10</v>
      </c>
      <c r="E17" s="14" t="s">
        <v>17</v>
      </c>
      <c r="F17" s="14">
        <v>2.34</v>
      </c>
      <c r="G17" s="14" t="s">
        <v>58</v>
      </c>
      <c r="H17" s="16">
        <f t="shared" si="0"/>
        <v>12.729999999999999</v>
      </c>
      <c r="I17" s="16">
        <f t="shared" si="1"/>
        <v>-73.924999999999997</v>
      </c>
      <c r="J17" s="4"/>
      <c r="K17" s="4"/>
    </row>
    <row r="18" spans="1:11" x14ac:dyDescent="0.25">
      <c r="A18" s="9">
        <v>42249</v>
      </c>
      <c r="B18" s="9" t="s">
        <v>7</v>
      </c>
      <c r="C18" s="11">
        <v>0.66666666666666663</v>
      </c>
      <c r="D18" s="12">
        <v>10</v>
      </c>
      <c r="E18" s="10" t="s">
        <v>18</v>
      </c>
      <c r="F18" s="17">
        <v>8</v>
      </c>
      <c r="G18" s="10" t="s">
        <v>2</v>
      </c>
      <c r="H18" s="12">
        <f t="shared" si="0"/>
        <v>-10</v>
      </c>
      <c r="I18" s="12">
        <f t="shared" si="1"/>
        <v>-83.924999999999997</v>
      </c>
      <c r="J18" s="4"/>
      <c r="K18" s="4"/>
    </row>
    <row r="19" spans="1:11" x14ac:dyDescent="0.25">
      <c r="A19" s="9">
        <v>42249</v>
      </c>
      <c r="B19" s="9" t="s">
        <v>7</v>
      </c>
      <c r="C19" s="11">
        <v>0.6875</v>
      </c>
      <c r="D19" s="12">
        <v>10</v>
      </c>
      <c r="E19" s="10" t="s">
        <v>19</v>
      </c>
      <c r="F19" s="17">
        <v>2.8</v>
      </c>
      <c r="G19" s="10" t="s">
        <v>2</v>
      </c>
      <c r="H19" s="12">
        <f t="shared" si="0"/>
        <v>-10</v>
      </c>
      <c r="I19" s="12">
        <f t="shared" si="1"/>
        <v>-93.924999999999997</v>
      </c>
      <c r="J19" s="4"/>
      <c r="K19" s="4"/>
    </row>
    <row r="20" spans="1:11" x14ac:dyDescent="0.25">
      <c r="A20" s="9">
        <v>42251</v>
      </c>
      <c r="B20" s="9" t="s">
        <v>0</v>
      </c>
      <c r="C20" s="11">
        <v>0.74652777777777779</v>
      </c>
      <c r="D20" s="12">
        <v>10</v>
      </c>
      <c r="E20" s="10" t="s">
        <v>20</v>
      </c>
      <c r="F20" s="17">
        <v>6.59</v>
      </c>
      <c r="G20" s="10" t="s">
        <v>2</v>
      </c>
      <c r="H20" s="12">
        <f t="shared" si="0"/>
        <v>-10</v>
      </c>
      <c r="I20" s="12">
        <f t="shared" si="1"/>
        <v>-103.925</v>
      </c>
      <c r="J20" s="4"/>
      <c r="K20" s="4"/>
    </row>
    <row r="21" spans="1:11" x14ac:dyDescent="0.25">
      <c r="A21" s="9">
        <v>42251</v>
      </c>
      <c r="B21" s="9" t="s">
        <v>0</v>
      </c>
      <c r="C21" s="11">
        <v>0.85069444444444453</v>
      </c>
      <c r="D21" s="12">
        <v>10</v>
      </c>
      <c r="E21" s="10" t="s">
        <v>21</v>
      </c>
      <c r="F21" s="17">
        <v>2.97</v>
      </c>
      <c r="G21" s="10" t="s">
        <v>2</v>
      </c>
      <c r="H21" s="12">
        <f t="shared" si="0"/>
        <v>-10</v>
      </c>
      <c r="I21" s="12">
        <f t="shared" si="1"/>
        <v>-113.925</v>
      </c>
      <c r="J21" s="4"/>
      <c r="K21" s="4"/>
    </row>
    <row r="22" spans="1:11" x14ac:dyDescent="0.25">
      <c r="A22" s="9">
        <v>42251</v>
      </c>
      <c r="B22" s="9" t="s">
        <v>0</v>
      </c>
      <c r="C22" s="11">
        <v>0.87152777777777779</v>
      </c>
      <c r="D22" s="12">
        <v>10</v>
      </c>
      <c r="E22" s="10" t="s">
        <v>22</v>
      </c>
      <c r="F22" s="17">
        <v>4.34</v>
      </c>
      <c r="G22" s="10" t="s">
        <v>2</v>
      </c>
      <c r="H22" s="12">
        <f t="shared" si="0"/>
        <v>-10</v>
      </c>
      <c r="I22" s="12">
        <f t="shared" si="1"/>
        <v>-123.925</v>
      </c>
      <c r="J22" s="4"/>
      <c r="K22" s="4"/>
    </row>
    <row r="23" spans="1:11" x14ac:dyDescent="0.25">
      <c r="A23" s="9">
        <v>42252</v>
      </c>
      <c r="B23" s="9" t="s">
        <v>0</v>
      </c>
      <c r="C23" s="11">
        <v>0.59722222222222221</v>
      </c>
      <c r="D23" s="12">
        <v>10</v>
      </c>
      <c r="E23" s="18" t="s">
        <v>23</v>
      </c>
      <c r="F23" s="17">
        <v>6.19</v>
      </c>
      <c r="G23" s="18" t="s">
        <v>2</v>
      </c>
      <c r="H23" s="12">
        <f t="shared" si="0"/>
        <v>-10</v>
      </c>
      <c r="I23" s="12">
        <f t="shared" si="1"/>
        <v>-133.92500000000001</v>
      </c>
      <c r="J23" s="4"/>
      <c r="K23" s="4"/>
    </row>
    <row r="24" spans="1:11" x14ac:dyDescent="0.25">
      <c r="A24" s="9">
        <v>42252</v>
      </c>
      <c r="B24" s="9" t="s">
        <v>0</v>
      </c>
      <c r="C24" s="11">
        <v>0.62152777777777779</v>
      </c>
      <c r="D24" s="12">
        <v>10</v>
      </c>
      <c r="E24" s="18" t="s">
        <v>24</v>
      </c>
      <c r="F24" s="17">
        <v>6.27</v>
      </c>
      <c r="G24" s="18" t="s">
        <v>2</v>
      </c>
      <c r="H24" s="12">
        <f t="shared" si="0"/>
        <v>-10</v>
      </c>
      <c r="I24" s="12">
        <f t="shared" si="1"/>
        <v>-143.92500000000001</v>
      </c>
      <c r="J24" s="4"/>
      <c r="K24" s="4"/>
    </row>
    <row r="25" spans="1:11" x14ac:dyDescent="0.25">
      <c r="A25" s="9">
        <v>42252</v>
      </c>
      <c r="B25" s="9" t="s">
        <v>0</v>
      </c>
      <c r="C25" s="11">
        <v>0.64583333333333337</v>
      </c>
      <c r="D25" s="12">
        <v>10</v>
      </c>
      <c r="E25" s="18" t="s">
        <v>25</v>
      </c>
      <c r="F25" s="17">
        <v>6.07</v>
      </c>
      <c r="G25" s="18" t="s">
        <v>2</v>
      </c>
      <c r="H25" s="12">
        <f t="shared" si="0"/>
        <v>-10</v>
      </c>
      <c r="I25" s="12">
        <f t="shared" si="1"/>
        <v>-153.92500000000001</v>
      </c>
      <c r="J25" s="4"/>
      <c r="K25" s="4"/>
    </row>
    <row r="26" spans="1:11" x14ac:dyDescent="0.25">
      <c r="A26" s="9">
        <v>42252</v>
      </c>
      <c r="B26" s="9" t="s">
        <v>0</v>
      </c>
      <c r="C26" s="11">
        <v>0.69444444444444453</v>
      </c>
      <c r="D26" s="12">
        <v>10</v>
      </c>
      <c r="E26" s="18" t="s">
        <v>26</v>
      </c>
      <c r="F26" s="17">
        <v>6.87</v>
      </c>
      <c r="G26" s="18" t="s">
        <v>2</v>
      </c>
      <c r="H26" s="12">
        <f t="shared" si="0"/>
        <v>-10</v>
      </c>
      <c r="I26" s="12">
        <f t="shared" si="1"/>
        <v>-163.92500000000001</v>
      </c>
      <c r="J26" s="4"/>
      <c r="K26" s="4"/>
    </row>
    <row r="27" spans="1:11" x14ac:dyDescent="0.25">
      <c r="A27" s="9">
        <v>42256</v>
      </c>
      <c r="B27" s="9" t="s">
        <v>0</v>
      </c>
      <c r="C27" s="11">
        <v>0.74305555555555547</v>
      </c>
      <c r="D27" s="12">
        <v>10</v>
      </c>
      <c r="E27" s="10" t="s">
        <v>27</v>
      </c>
      <c r="F27" s="17">
        <v>27.04</v>
      </c>
      <c r="G27" s="10" t="s">
        <v>2</v>
      </c>
      <c r="H27" s="12">
        <f t="shared" si="0"/>
        <v>-10</v>
      </c>
      <c r="I27" s="12">
        <f t="shared" si="1"/>
        <v>-173.92500000000001</v>
      </c>
      <c r="J27" s="4"/>
      <c r="K27" s="4"/>
    </row>
    <row r="28" spans="1:11" x14ac:dyDescent="0.25">
      <c r="A28" s="9">
        <v>42256</v>
      </c>
      <c r="B28" s="9" t="s">
        <v>0</v>
      </c>
      <c r="C28" s="11">
        <v>0.80555555555555547</v>
      </c>
      <c r="D28" s="12">
        <v>10</v>
      </c>
      <c r="E28" s="10" t="s">
        <v>28</v>
      </c>
      <c r="F28" s="17">
        <v>30.32</v>
      </c>
      <c r="G28" s="10" t="s">
        <v>2</v>
      </c>
      <c r="H28" s="12">
        <f t="shared" si="0"/>
        <v>-10</v>
      </c>
      <c r="I28" s="12">
        <f t="shared" si="1"/>
        <v>-183.92500000000001</v>
      </c>
      <c r="J28" s="4"/>
      <c r="K28" s="4"/>
    </row>
    <row r="29" spans="1:11" x14ac:dyDescent="0.25">
      <c r="A29" s="9">
        <v>42256</v>
      </c>
      <c r="B29" s="9" t="s">
        <v>0</v>
      </c>
      <c r="C29" s="11">
        <v>0.82638888888888884</v>
      </c>
      <c r="D29" s="12">
        <v>10</v>
      </c>
      <c r="E29" s="10" t="s">
        <v>29</v>
      </c>
      <c r="F29" s="17">
        <v>8.6</v>
      </c>
      <c r="G29" s="10" t="s">
        <v>2</v>
      </c>
      <c r="H29" s="12">
        <f t="shared" si="0"/>
        <v>-10</v>
      </c>
      <c r="I29" s="12">
        <f t="shared" si="1"/>
        <v>-193.92500000000001</v>
      </c>
      <c r="J29" s="4"/>
      <c r="K29" s="4"/>
    </row>
    <row r="30" spans="1:11" x14ac:dyDescent="0.25">
      <c r="A30" s="9">
        <v>42256</v>
      </c>
      <c r="B30" s="9" t="s">
        <v>0</v>
      </c>
      <c r="C30" s="11">
        <v>0.86805555555555547</v>
      </c>
      <c r="D30" s="12">
        <v>10</v>
      </c>
      <c r="E30" s="10" t="s">
        <v>30</v>
      </c>
      <c r="F30" s="17">
        <v>7.77</v>
      </c>
      <c r="G30" s="10" t="s">
        <v>2</v>
      </c>
      <c r="H30" s="12">
        <f t="shared" si="0"/>
        <v>-10</v>
      </c>
      <c r="I30" s="12">
        <f t="shared" si="1"/>
        <v>-203.92500000000001</v>
      </c>
      <c r="J30" s="4"/>
      <c r="K30" s="4"/>
    </row>
    <row r="31" spans="1:11" x14ac:dyDescent="0.25">
      <c r="A31" s="9">
        <v>42256</v>
      </c>
      <c r="B31" s="9" t="s">
        <v>0</v>
      </c>
      <c r="C31" s="11">
        <v>0.88888888888888884</v>
      </c>
      <c r="D31" s="12">
        <v>10</v>
      </c>
      <c r="E31" s="10" t="s">
        <v>31</v>
      </c>
      <c r="F31" s="17">
        <v>5.2</v>
      </c>
      <c r="G31" s="10" t="s">
        <v>2</v>
      </c>
      <c r="H31" s="12">
        <f t="shared" si="0"/>
        <v>-10</v>
      </c>
      <c r="I31" s="12">
        <f t="shared" si="1"/>
        <v>-213.92500000000001</v>
      </c>
      <c r="J31" s="4"/>
      <c r="K31" s="4"/>
    </row>
    <row r="32" spans="1:11" x14ac:dyDescent="0.25">
      <c r="A32" s="9">
        <v>42257</v>
      </c>
      <c r="B32" s="9" t="s">
        <v>32</v>
      </c>
      <c r="C32" s="11">
        <v>0.60416666666666663</v>
      </c>
      <c r="D32" s="12">
        <v>10</v>
      </c>
      <c r="E32" s="10" t="s">
        <v>33</v>
      </c>
      <c r="F32" s="17">
        <v>40</v>
      </c>
      <c r="G32" s="10" t="s">
        <v>2</v>
      </c>
      <c r="H32" s="12">
        <f t="shared" si="0"/>
        <v>-10</v>
      </c>
      <c r="I32" s="12">
        <f t="shared" si="1"/>
        <v>-223.92500000000001</v>
      </c>
      <c r="J32" s="4"/>
      <c r="K32" s="4"/>
    </row>
    <row r="33" spans="1:11" x14ac:dyDescent="0.25">
      <c r="A33" s="9">
        <v>42257</v>
      </c>
      <c r="B33" s="9" t="s">
        <v>32</v>
      </c>
      <c r="C33" s="11">
        <v>0.60416666666666663</v>
      </c>
      <c r="D33" s="12">
        <v>10</v>
      </c>
      <c r="E33" s="10" t="s">
        <v>34</v>
      </c>
      <c r="F33" s="17">
        <v>11</v>
      </c>
      <c r="G33" s="10" t="s">
        <v>2</v>
      </c>
      <c r="H33" s="12">
        <f t="shared" si="0"/>
        <v>-10</v>
      </c>
      <c r="I33" s="12">
        <f t="shared" si="1"/>
        <v>-233.92500000000001</v>
      </c>
      <c r="J33" s="4"/>
      <c r="K33" s="4"/>
    </row>
    <row r="34" spans="1:11" x14ac:dyDescent="0.25">
      <c r="A34" s="9">
        <v>42257</v>
      </c>
      <c r="B34" s="9" t="s">
        <v>32</v>
      </c>
      <c r="C34" s="11">
        <v>0.62847222222222221</v>
      </c>
      <c r="D34" s="12">
        <v>10</v>
      </c>
      <c r="E34" s="10" t="s">
        <v>35</v>
      </c>
      <c r="F34" s="17">
        <v>9.35</v>
      </c>
      <c r="G34" s="10" t="s">
        <v>2</v>
      </c>
      <c r="H34" s="12">
        <f t="shared" si="0"/>
        <v>-10</v>
      </c>
      <c r="I34" s="12">
        <f t="shared" si="1"/>
        <v>-243.92500000000001</v>
      </c>
      <c r="J34" s="4"/>
      <c r="K34" s="4"/>
    </row>
    <row r="35" spans="1:11" x14ac:dyDescent="0.25">
      <c r="A35" s="13">
        <v>42257</v>
      </c>
      <c r="B35" s="13" t="s">
        <v>32</v>
      </c>
      <c r="C35" s="15">
        <v>0.62847222222222221</v>
      </c>
      <c r="D35" s="16">
        <v>10</v>
      </c>
      <c r="E35" s="14" t="s">
        <v>36</v>
      </c>
      <c r="F35" s="19">
        <v>3.55</v>
      </c>
      <c r="G35" s="14" t="s">
        <v>58</v>
      </c>
      <c r="H35" s="16">
        <f t="shared" si="0"/>
        <v>24.224999999999998</v>
      </c>
      <c r="I35" s="16">
        <f t="shared" si="1"/>
        <v>-219.70000000000002</v>
      </c>
      <c r="J35" s="4"/>
      <c r="K35" s="4"/>
    </row>
    <row r="36" spans="1:11" x14ac:dyDescent="0.25">
      <c r="A36" s="9">
        <v>42257</v>
      </c>
      <c r="B36" s="9" t="s">
        <v>32</v>
      </c>
      <c r="C36" s="11">
        <v>0.75</v>
      </c>
      <c r="D36" s="12">
        <v>10</v>
      </c>
      <c r="E36" s="10" t="s">
        <v>37</v>
      </c>
      <c r="F36" s="17">
        <v>23.13</v>
      </c>
      <c r="G36" s="10" t="s">
        <v>2</v>
      </c>
      <c r="H36" s="12">
        <f t="shared" si="0"/>
        <v>-10</v>
      </c>
      <c r="I36" s="12">
        <f t="shared" si="1"/>
        <v>-229.70000000000002</v>
      </c>
      <c r="J36" s="4"/>
      <c r="K36" s="4"/>
    </row>
    <row r="37" spans="1:11" x14ac:dyDescent="0.25">
      <c r="A37" s="9">
        <v>42257</v>
      </c>
      <c r="B37" s="9" t="s">
        <v>32</v>
      </c>
      <c r="C37" s="11">
        <v>0.75</v>
      </c>
      <c r="D37" s="12">
        <v>10</v>
      </c>
      <c r="E37" s="10" t="s">
        <v>38</v>
      </c>
      <c r="F37" s="17">
        <v>4.87</v>
      </c>
      <c r="G37" s="10" t="s">
        <v>2</v>
      </c>
      <c r="H37" s="12">
        <f t="shared" si="0"/>
        <v>-10</v>
      </c>
      <c r="I37" s="12">
        <f t="shared" si="1"/>
        <v>-239.70000000000002</v>
      </c>
      <c r="J37" s="4"/>
      <c r="K37" s="4"/>
    </row>
    <row r="38" spans="1:11" x14ac:dyDescent="0.25">
      <c r="A38" s="9">
        <v>42259</v>
      </c>
      <c r="B38" s="9" t="s">
        <v>7</v>
      </c>
      <c r="C38" s="11">
        <v>0.67361111111111116</v>
      </c>
      <c r="D38" s="12">
        <v>10</v>
      </c>
      <c r="E38" s="10" t="s">
        <v>39</v>
      </c>
      <c r="F38" s="17">
        <v>10.9</v>
      </c>
      <c r="G38" s="10" t="s">
        <v>2</v>
      </c>
      <c r="H38" s="12">
        <f t="shared" si="0"/>
        <v>-10</v>
      </c>
      <c r="I38" s="12">
        <f t="shared" si="1"/>
        <v>-249.70000000000002</v>
      </c>
      <c r="J38" s="4"/>
      <c r="K38" s="4"/>
    </row>
    <row r="39" spans="1:11" x14ac:dyDescent="0.25">
      <c r="A39" s="9">
        <v>42259</v>
      </c>
      <c r="B39" s="9" t="s">
        <v>7</v>
      </c>
      <c r="C39" s="11">
        <v>0.72222222222222221</v>
      </c>
      <c r="D39" s="12">
        <v>10</v>
      </c>
      <c r="E39" s="10" t="s">
        <v>40</v>
      </c>
      <c r="F39" s="17">
        <v>12.85</v>
      </c>
      <c r="G39" s="10" t="s">
        <v>2</v>
      </c>
      <c r="H39" s="12">
        <f t="shared" si="0"/>
        <v>-10</v>
      </c>
      <c r="I39" s="12">
        <f t="shared" si="1"/>
        <v>-259.70000000000005</v>
      </c>
      <c r="J39" s="4"/>
      <c r="K39" s="4"/>
    </row>
    <row r="40" spans="1:11" x14ac:dyDescent="0.25">
      <c r="A40" s="9">
        <v>42268</v>
      </c>
      <c r="B40" s="10" t="s">
        <v>0</v>
      </c>
      <c r="C40" s="11">
        <v>0.67361111111111116</v>
      </c>
      <c r="D40" s="12">
        <v>10</v>
      </c>
      <c r="E40" s="10" t="s">
        <v>41</v>
      </c>
      <c r="F40" s="10">
        <v>5.0999999999999996</v>
      </c>
      <c r="G40" s="10" t="s">
        <v>2</v>
      </c>
      <c r="H40" s="12">
        <f t="shared" si="0"/>
        <v>-10</v>
      </c>
      <c r="I40" s="12">
        <f t="shared" si="1"/>
        <v>-269.70000000000005</v>
      </c>
      <c r="J40" s="4"/>
      <c r="K40" s="4"/>
    </row>
    <row r="41" spans="1:11" x14ac:dyDescent="0.25">
      <c r="A41" s="9">
        <v>42268</v>
      </c>
      <c r="B41" s="10" t="s">
        <v>0</v>
      </c>
      <c r="C41" s="11">
        <v>0.69444444444444453</v>
      </c>
      <c r="D41" s="12">
        <v>10</v>
      </c>
      <c r="E41" s="10" t="s">
        <v>42</v>
      </c>
      <c r="F41" s="10">
        <v>3.85</v>
      </c>
      <c r="G41" s="10" t="s">
        <v>2</v>
      </c>
      <c r="H41" s="12">
        <f t="shared" si="0"/>
        <v>-10</v>
      </c>
      <c r="I41" s="12">
        <f t="shared" si="1"/>
        <v>-279.70000000000005</v>
      </c>
      <c r="J41" s="4"/>
      <c r="K41" s="4"/>
    </row>
    <row r="42" spans="1:11" x14ac:dyDescent="0.25">
      <c r="A42" s="9">
        <v>42268</v>
      </c>
      <c r="B42" s="10" t="s">
        <v>0</v>
      </c>
      <c r="C42" s="11">
        <v>0.73611111111111116</v>
      </c>
      <c r="D42" s="12">
        <v>10</v>
      </c>
      <c r="E42" s="10" t="s">
        <v>43</v>
      </c>
      <c r="F42" s="10">
        <v>18</v>
      </c>
      <c r="G42" s="10" t="s">
        <v>2</v>
      </c>
      <c r="H42" s="12">
        <f t="shared" si="0"/>
        <v>-10</v>
      </c>
      <c r="I42" s="12">
        <f t="shared" si="1"/>
        <v>-289.70000000000005</v>
      </c>
      <c r="J42" s="4"/>
      <c r="K42" s="4"/>
    </row>
    <row r="43" spans="1:11" x14ac:dyDescent="0.25">
      <c r="A43" s="9">
        <v>42269</v>
      </c>
      <c r="B43" s="10" t="s">
        <v>7</v>
      </c>
      <c r="C43" s="11">
        <v>0.61805555555555558</v>
      </c>
      <c r="D43" s="12">
        <v>10</v>
      </c>
      <c r="E43" s="10" t="s">
        <v>44</v>
      </c>
      <c r="F43" s="10">
        <v>17</v>
      </c>
      <c r="G43" s="10" t="s">
        <v>2</v>
      </c>
      <c r="H43" s="12">
        <f t="shared" si="0"/>
        <v>-10</v>
      </c>
      <c r="I43" s="12">
        <f t="shared" si="1"/>
        <v>-299.70000000000005</v>
      </c>
      <c r="J43" s="4"/>
      <c r="K43" s="4"/>
    </row>
    <row r="44" spans="1:11" x14ac:dyDescent="0.25">
      <c r="A44" s="9">
        <v>42269</v>
      </c>
      <c r="B44" s="10" t="s">
        <v>7</v>
      </c>
      <c r="C44" s="11">
        <v>0.65972222222222221</v>
      </c>
      <c r="D44" s="12">
        <v>10</v>
      </c>
      <c r="E44" s="10" t="s">
        <v>45</v>
      </c>
      <c r="F44" s="10">
        <v>24.31</v>
      </c>
      <c r="G44" s="10" t="s">
        <v>2</v>
      </c>
      <c r="H44" s="12">
        <f t="shared" si="0"/>
        <v>-10</v>
      </c>
      <c r="I44" s="12">
        <f t="shared" si="1"/>
        <v>-309.70000000000005</v>
      </c>
      <c r="J44" s="4"/>
      <c r="K44" s="4"/>
    </row>
    <row r="45" spans="1:11" x14ac:dyDescent="0.25">
      <c r="A45" s="13">
        <v>42269</v>
      </c>
      <c r="B45" s="14" t="s">
        <v>7</v>
      </c>
      <c r="C45" s="15">
        <v>0.68055555555555547</v>
      </c>
      <c r="D45" s="16">
        <v>10</v>
      </c>
      <c r="E45" s="14" t="s">
        <v>46</v>
      </c>
      <c r="F45" s="14">
        <v>3.98</v>
      </c>
      <c r="G45" s="14" t="s">
        <v>58</v>
      </c>
      <c r="H45" s="16">
        <f t="shared" si="0"/>
        <v>28.31</v>
      </c>
      <c r="I45" s="16">
        <f t="shared" si="1"/>
        <v>-281.39000000000004</v>
      </c>
      <c r="J45" s="4"/>
      <c r="K45" s="4"/>
    </row>
    <row r="46" spans="1:11" x14ac:dyDescent="0.25">
      <c r="A46" s="9">
        <v>42269</v>
      </c>
      <c r="B46" s="10" t="s">
        <v>7</v>
      </c>
      <c r="C46" s="11">
        <v>0.70138888888888884</v>
      </c>
      <c r="D46" s="12">
        <v>10</v>
      </c>
      <c r="E46" s="10" t="s">
        <v>47</v>
      </c>
      <c r="F46" s="10">
        <v>11</v>
      </c>
      <c r="G46" s="10" t="s">
        <v>2</v>
      </c>
      <c r="H46" s="12">
        <f t="shared" si="0"/>
        <v>-10</v>
      </c>
      <c r="I46" s="12">
        <f t="shared" si="1"/>
        <v>-291.39000000000004</v>
      </c>
      <c r="J46" s="4"/>
      <c r="K46" s="4"/>
    </row>
    <row r="47" spans="1:11" x14ac:dyDescent="0.25">
      <c r="A47" s="9">
        <v>42269</v>
      </c>
      <c r="B47" s="10" t="s">
        <v>7</v>
      </c>
      <c r="C47" s="11">
        <v>0.72222222222222221</v>
      </c>
      <c r="D47" s="12">
        <v>10</v>
      </c>
      <c r="E47" s="10" t="s">
        <v>48</v>
      </c>
      <c r="F47" s="10">
        <v>4.78</v>
      </c>
      <c r="G47" s="10" t="s">
        <v>2</v>
      </c>
      <c r="H47" s="12">
        <f t="shared" si="0"/>
        <v>-10</v>
      </c>
      <c r="I47" s="12">
        <f t="shared" si="1"/>
        <v>-301.39000000000004</v>
      </c>
      <c r="J47" s="4"/>
      <c r="K47" s="4"/>
    </row>
    <row r="48" spans="1:11" x14ac:dyDescent="0.25">
      <c r="A48" s="9">
        <v>42269</v>
      </c>
      <c r="B48" s="10" t="s">
        <v>0</v>
      </c>
      <c r="C48" s="11">
        <v>0.73611111111111116</v>
      </c>
      <c r="D48" s="12">
        <v>10</v>
      </c>
      <c r="E48" s="10" t="s">
        <v>49</v>
      </c>
      <c r="F48" s="10">
        <v>13.93</v>
      </c>
      <c r="G48" s="10" t="s">
        <v>2</v>
      </c>
      <c r="H48" s="12">
        <f t="shared" si="0"/>
        <v>-10</v>
      </c>
      <c r="I48" s="12">
        <f t="shared" si="1"/>
        <v>-311.39000000000004</v>
      </c>
      <c r="J48" s="4"/>
      <c r="K48" s="4"/>
    </row>
    <row r="49" spans="1:11" x14ac:dyDescent="0.25">
      <c r="A49" s="9">
        <v>42269</v>
      </c>
      <c r="B49" s="10" t="s">
        <v>0</v>
      </c>
      <c r="C49" s="11">
        <v>0.77777777777777779</v>
      </c>
      <c r="D49" s="12">
        <v>10</v>
      </c>
      <c r="E49" s="10" t="s">
        <v>50</v>
      </c>
      <c r="F49" s="10">
        <v>2.0699999999999998</v>
      </c>
      <c r="G49" s="10" t="s">
        <v>2</v>
      </c>
      <c r="H49" s="12">
        <f t="shared" si="0"/>
        <v>-10</v>
      </c>
      <c r="I49" s="12">
        <f t="shared" si="1"/>
        <v>-321.39000000000004</v>
      </c>
      <c r="J49" s="4"/>
      <c r="K49" s="4"/>
    </row>
    <row r="50" spans="1:11" x14ac:dyDescent="0.25">
      <c r="A50" s="9">
        <v>42269</v>
      </c>
      <c r="B50" s="10" t="s">
        <v>0</v>
      </c>
      <c r="C50" s="11">
        <v>0.79861111111111116</v>
      </c>
      <c r="D50" s="12">
        <v>10</v>
      </c>
      <c r="E50" s="10" t="s">
        <v>51</v>
      </c>
      <c r="F50" s="10">
        <v>5.7</v>
      </c>
      <c r="G50" s="10" t="s">
        <v>2</v>
      </c>
      <c r="H50" s="12">
        <f t="shared" si="0"/>
        <v>-10</v>
      </c>
      <c r="I50" s="12">
        <f t="shared" si="1"/>
        <v>-331.39000000000004</v>
      </c>
      <c r="J50" s="4"/>
      <c r="K50" s="4"/>
    </row>
    <row r="51" spans="1:11" x14ac:dyDescent="0.25">
      <c r="A51" s="9">
        <v>42269</v>
      </c>
      <c r="B51" s="10" t="s">
        <v>0</v>
      </c>
      <c r="C51" s="11">
        <v>0.86111111111111116</v>
      </c>
      <c r="D51" s="12">
        <v>10</v>
      </c>
      <c r="E51" s="10" t="s">
        <v>52</v>
      </c>
      <c r="F51" s="10">
        <v>9.82</v>
      </c>
      <c r="G51" s="10" t="s">
        <v>2</v>
      </c>
      <c r="H51" s="12">
        <f t="shared" si="0"/>
        <v>-10</v>
      </c>
      <c r="I51" s="12">
        <f t="shared" si="1"/>
        <v>-341.39000000000004</v>
      </c>
      <c r="J51" s="4"/>
      <c r="K51" s="4"/>
    </row>
    <row r="52" spans="1:11" x14ac:dyDescent="0.25">
      <c r="A52" s="13">
        <v>42269</v>
      </c>
      <c r="B52" s="14" t="s">
        <v>0</v>
      </c>
      <c r="C52" s="15">
        <v>0.88194444444444453</v>
      </c>
      <c r="D52" s="16">
        <v>10</v>
      </c>
      <c r="E52" s="14" t="s">
        <v>53</v>
      </c>
      <c r="F52" s="14">
        <v>11.03</v>
      </c>
      <c r="G52" s="14" t="s">
        <v>58</v>
      </c>
      <c r="H52" s="16">
        <f t="shared" si="0"/>
        <v>95.284999999999997</v>
      </c>
      <c r="I52" s="16">
        <f t="shared" si="1"/>
        <v>-246.10500000000005</v>
      </c>
      <c r="J52" s="4"/>
      <c r="K52" s="4"/>
    </row>
    <row r="53" spans="1:11" x14ac:dyDescent="0.25">
      <c r="A53" s="9">
        <v>42270</v>
      </c>
      <c r="B53" s="10" t="s">
        <v>0</v>
      </c>
      <c r="C53" s="11">
        <v>0.72222222222222221</v>
      </c>
      <c r="D53" s="12">
        <v>10</v>
      </c>
      <c r="E53" s="10" t="s">
        <v>54</v>
      </c>
      <c r="F53" s="10">
        <v>5.9</v>
      </c>
      <c r="G53" s="10" t="s">
        <v>2</v>
      </c>
      <c r="H53" s="12">
        <f t="shared" si="0"/>
        <v>-10</v>
      </c>
      <c r="I53" s="12">
        <f t="shared" si="1"/>
        <v>-256.10500000000002</v>
      </c>
      <c r="J53" s="4"/>
      <c r="K53" s="4"/>
    </row>
    <row r="54" spans="1:11" x14ac:dyDescent="0.25">
      <c r="A54" s="9">
        <v>42270</v>
      </c>
      <c r="B54" s="10" t="s">
        <v>0</v>
      </c>
      <c r="C54" s="11">
        <v>0.82986111111111116</v>
      </c>
      <c r="D54" s="12">
        <v>10</v>
      </c>
      <c r="E54" s="10" t="s">
        <v>55</v>
      </c>
      <c r="F54" s="10">
        <v>6.41</v>
      </c>
      <c r="G54" s="10" t="s">
        <v>2</v>
      </c>
      <c r="H54" s="12">
        <f t="shared" si="0"/>
        <v>-10</v>
      </c>
      <c r="I54" s="12">
        <f t="shared" si="1"/>
        <v>-266.10500000000002</v>
      </c>
      <c r="J54" s="4"/>
      <c r="K54" s="4"/>
    </row>
    <row r="55" spans="1:11" x14ac:dyDescent="0.25">
      <c r="A55" s="9">
        <v>42270</v>
      </c>
      <c r="B55" s="10" t="s">
        <v>0</v>
      </c>
      <c r="C55" s="11">
        <v>0.87152777777777779</v>
      </c>
      <c r="D55" s="12">
        <v>10</v>
      </c>
      <c r="E55" s="10" t="s">
        <v>56</v>
      </c>
      <c r="F55" s="10">
        <v>4</v>
      </c>
      <c r="G55" s="10" t="s">
        <v>2</v>
      </c>
      <c r="H55" s="12">
        <f t="shared" si="0"/>
        <v>-10</v>
      </c>
      <c r="I55" s="12">
        <f t="shared" si="1"/>
        <v>-276.10500000000002</v>
      </c>
      <c r="J55" s="4"/>
      <c r="K55" s="4"/>
    </row>
    <row r="56" spans="1:11" x14ac:dyDescent="0.25">
      <c r="A56" s="13">
        <v>42277</v>
      </c>
      <c r="B56" s="14" t="s">
        <v>0</v>
      </c>
      <c r="C56" s="15">
        <v>0.73611111111111116</v>
      </c>
      <c r="D56" s="16">
        <v>10</v>
      </c>
      <c r="E56" s="14" t="s">
        <v>57</v>
      </c>
      <c r="F56" s="14">
        <v>5.7</v>
      </c>
      <c r="G56" s="14" t="s">
        <v>58</v>
      </c>
      <c r="H56" s="16">
        <f t="shared" si="0"/>
        <v>44.65</v>
      </c>
      <c r="I56" s="16">
        <f t="shared" si="1"/>
        <v>-231.45500000000001</v>
      </c>
      <c r="J56" s="4"/>
      <c r="K56" s="4"/>
    </row>
    <row r="57" spans="1:11" x14ac:dyDescent="0.25">
      <c r="A57" s="9">
        <v>42277</v>
      </c>
      <c r="B57" s="10" t="s">
        <v>0</v>
      </c>
      <c r="C57" s="11">
        <v>0.75694444444444453</v>
      </c>
      <c r="D57" s="12">
        <v>10</v>
      </c>
      <c r="E57" s="10" t="s">
        <v>59</v>
      </c>
      <c r="F57" s="10">
        <v>17.14</v>
      </c>
      <c r="G57" s="10" t="s">
        <v>2</v>
      </c>
      <c r="H57" s="12">
        <f t="shared" si="0"/>
        <v>-10</v>
      </c>
      <c r="I57" s="12">
        <f t="shared" si="1"/>
        <v>-241.45500000000001</v>
      </c>
      <c r="J57" s="4"/>
      <c r="K57" s="4"/>
    </row>
    <row r="58" spans="1:11" x14ac:dyDescent="0.25">
      <c r="A58" s="9">
        <v>42277</v>
      </c>
      <c r="B58" s="10" t="s">
        <v>0</v>
      </c>
      <c r="C58" s="11">
        <v>0.81944444444444453</v>
      </c>
      <c r="D58" s="12">
        <v>10</v>
      </c>
      <c r="E58" s="10" t="s">
        <v>60</v>
      </c>
      <c r="F58" s="10">
        <v>10.48</v>
      </c>
      <c r="G58" s="10" t="s">
        <v>2</v>
      </c>
      <c r="H58" s="12">
        <f t="shared" si="0"/>
        <v>-10</v>
      </c>
      <c r="I58" s="12">
        <f t="shared" si="1"/>
        <v>-251.45500000000001</v>
      </c>
      <c r="J58" s="4"/>
      <c r="K58" s="4"/>
    </row>
    <row r="59" spans="1:11" x14ac:dyDescent="0.25">
      <c r="A59" s="9">
        <v>42277</v>
      </c>
      <c r="B59" s="10" t="s">
        <v>0</v>
      </c>
      <c r="C59" s="11">
        <v>0.88194444444444453</v>
      </c>
      <c r="D59" s="12">
        <v>10</v>
      </c>
      <c r="E59" s="10" t="s">
        <v>61</v>
      </c>
      <c r="F59" s="10">
        <v>15</v>
      </c>
      <c r="G59" s="10" t="s">
        <v>2</v>
      </c>
      <c r="H59" s="12">
        <f t="shared" si="0"/>
        <v>-10</v>
      </c>
      <c r="I59" s="12">
        <f t="shared" si="1"/>
        <v>-261.45500000000004</v>
      </c>
      <c r="J59" s="4"/>
      <c r="K59" s="4"/>
    </row>
    <row r="60" spans="1:11" x14ac:dyDescent="0.25">
      <c r="A60" s="9">
        <v>42283</v>
      </c>
      <c r="B60" s="10" t="s">
        <v>0</v>
      </c>
      <c r="C60" s="11">
        <v>0.73611111111111116</v>
      </c>
      <c r="D60" s="12">
        <v>10</v>
      </c>
      <c r="E60" s="10" t="s">
        <v>62</v>
      </c>
      <c r="F60" s="10">
        <v>3.95</v>
      </c>
      <c r="G60" s="10" t="s">
        <v>2</v>
      </c>
      <c r="H60" s="12">
        <f t="shared" si="0"/>
        <v>-10</v>
      </c>
      <c r="I60" s="12">
        <f t="shared" si="1"/>
        <v>-271.45500000000004</v>
      </c>
      <c r="J60" s="4"/>
      <c r="K60" s="4"/>
    </row>
    <row r="61" spans="1:11" x14ac:dyDescent="0.25">
      <c r="A61" s="9">
        <v>42283</v>
      </c>
      <c r="B61" s="10" t="s">
        <v>0</v>
      </c>
      <c r="C61" s="11">
        <v>0.79861111111111116</v>
      </c>
      <c r="D61" s="12">
        <v>10</v>
      </c>
      <c r="E61" s="10" t="s">
        <v>63</v>
      </c>
      <c r="F61" s="10">
        <v>27.16</v>
      </c>
      <c r="G61" s="10" t="s">
        <v>2</v>
      </c>
      <c r="H61" s="12">
        <f t="shared" si="0"/>
        <v>-10</v>
      </c>
      <c r="I61" s="12">
        <f t="shared" si="1"/>
        <v>-281.45500000000004</v>
      </c>
      <c r="J61" s="4"/>
      <c r="K61" s="4"/>
    </row>
    <row r="62" spans="1:11" x14ac:dyDescent="0.25">
      <c r="A62" s="9">
        <v>42283</v>
      </c>
      <c r="B62" s="10" t="s">
        <v>0</v>
      </c>
      <c r="C62" s="11">
        <v>0.81944444444444453</v>
      </c>
      <c r="D62" s="12">
        <v>10</v>
      </c>
      <c r="E62" s="10" t="s">
        <v>64</v>
      </c>
      <c r="F62" s="10">
        <v>12.3</v>
      </c>
      <c r="G62" s="10" t="s">
        <v>2</v>
      </c>
      <c r="H62" s="12">
        <f t="shared" si="0"/>
        <v>-10</v>
      </c>
      <c r="I62" s="12">
        <f t="shared" si="1"/>
        <v>-291.45500000000004</v>
      </c>
      <c r="J62" s="4"/>
      <c r="K62" s="4"/>
    </row>
    <row r="63" spans="1:11" x14ac:dyDescent="0.25">
      <c r="A63" s="9">
        <v>42283</v>
      </c>
      <c r="B63" s="10" t="s">
        <v>0</v>
      </c>
      <c r="C63" s="11">
        <v>0.84027777777777779</v>
      </c>
      <c r="D63" s="12">
        <v>10</v>
      </c>
      <c r="E63" s="10" t="s">
        <v>65</v>
      </c>
      <c r="F63" s="10">
        <v>16</v>
      </c>
      <c r="G63" s="10" t="s">
        <v>2</v>
      </c>
      <c r="H63" s="12">
        <f t="shared" si="0"/>
        <v>-10</v>
      </c>
      <c r="I63" s="12">
        <f t="shared" si="1"/>
        <v>-301.45500000000004</v>
      </c>
      <c r="J63" s="4"/>
      <c r="K63" s="4"/>
    </row>
    <row r="64" spans="1:11" x14ac:dyDescent="0.25">
      <c r="A64" s="9">
        <v>42283</v>
      </c>
      <c r="B64" s="10" t="s">
        <v>0</v>
      </c>
      <c r="C64" s="11">
        <v>0.86111111111111116</v>
      </c>
      <c r="D64" s="12">
        <v>10</v>
      </c>
      <c r="E64" s="10" t="s">
        <v>66</v>
      </c>
      <c r="F64" s="10">
        <v>8.6</v>
      </c>
      <c r="G64" s="10" t="s">
        <v>2</v>
      </c>
      <c r="H64" s="12">
        <f t="shared" si="0"/>
        <v>-10</v>
      </c>
      <c r="I64" s="12">
        <f t="shared" si="1"/>
        <v>-311.45500000000004</v>
      </c>
      <c r="J64" s="4"/>
      <c r="K64" s="4"/>
    </row>
    <row r="65" spans="1:11" x14ac:dyDescent="0.25">
      <c r="A65" s="9">
        <v>42283</v>
      </c>
      <c r="B65" s="10" t="s">
        <v>0</v>
      </c>
      <c r="C65" s="11">
        <v>0.88194444444444453</v>
      </c>
      <c r="D65" s="12">
        <v>10</v>
      </c>
      <c r="E65" s="10" t="s">
        <v>67</v>
      </c>
      <c r="F65" s="10">
        <v>5.6</v>
      </c>
      <c r="G65" s="10" t="s">
        <v>2</v>
      </c>
      <c r="H65" s="12">
        <f t="shared" si="0"/>
        <v>-10</v>
      </c>
      <c r="I65" s="12">
        <f t="shared" si="1"/>
        <v>-321.45500000000004</v>
      </c>
      <c r="J65" s="4"/>
      <c r="K65" s="4"/>
    </row>
    <row r="66" spans="1:11" x14ac:dyDescent="0.25">
      <c r="A66" s="9">
        <v>42284</v>
      </c>
      <c r="B66" s="10" t="s">
        <v>0</v>
      </c>
      <c r="C66" s="11">
        <v>0.72222222222222221</v>
      </c>
      <c r="D66" s="12">
        <v>10</v>
      </c>
      <c r="E66" s="10" t="s">
        <v>68</v>
      </c>
      <c r="F66" s="17">
        <v>3.55</v>
      </c>
      <c r="G66" s="10" t="s">
        <v>2</v>
      </c>
      <c r="H66" s="12">
        <f t="shared" si="0"/>
        <v>-10</v>
      </c>
      <c r="I66" s="12">
        <f t="shared" si="1"/>
        <v>-331.45500000000004</v>
      </c>
      <c r="J66" s="4"/>
      <c r="K66" s="4"/>
    </row>
    <row r="67" spans="1:11" x14ac:dyDescent="0.25">
      <c r="A67" s="9">
        <v>42284</v>
      </c>
      <c r="B67" s="10" t="s">
        <v>0</v>
      </c>
      <c r="C67" s="11">
        <v>0.80902777777777779</v>
      </c>
      <c r="D67" s="12">
        <v>10</v>
      </c>
      <c r="E67" s="10" t="s">
        <v>69</v>
      </c>
      <c r="F67" s="17">
        <v>25.25</v>
      </c>
      <c r="G67" s="10" t="s">
        <v>2</v>
      </c>
      <c r="H67" s="12">
        <f t="shared" si="0"/>
        <v>-10</v>
      </c>
      <c r="I67" s="12">
        <f t="shared" si="1"/>
        <v>-341.45500000000004</v>
      </c>
      <c r="J67" s="4"/>
      <c r="K67" s="4"/>
    </row>
    <row r="68" spans="1:11" x14ac:dyDescent="0.25">
      <c r="A68" s="13">
        <v>42284</v>
      </c>
      <c r="B68" s="14" t="s">
        <v>0</v>
      </c>
      <c r="C68" s="15">
        <v>0.85069444444444453</v>
      </c>
      <c r="D68" s="16">
        <v>10</v>
      </c>
      <c r="E68" s="14" t="s">
        <v>70</v>
      </c>
      <c r="F68" s="19">
        <v>2.8</v>
      </c>
      <c r="G68" s="14" t="s">
        <v>58</v>
      </c>
      <c r="H68" s="16">
        <f t="shared" ref="H68:H80" si="2">IF(G68="won",(D68*(F68-1))*0.95,-D68)</f>
        <v>17.099999999999998</v>
      </c>
      <c r="I68" s="16">
        <f t="shared" si="1"/>
        <v>-324.35500000000002</v>
      </c>
      <c r="J68" s="4"/>
      <c r="K68" s="4"/>
    </row>
    <row r="69" spans="1:11" x14ac:dyDescent="0.25">
      <c r="A69" s="9">
        <v>42284</v>
      </c>
      <c r="B69" s="10" t="s">
        <v>0</v>
      </c>
      <c r="C69" s="11">
        <v>0.87152777777777779</v>
      </c>
      <c r="D69" s="12">
        <v>10</v>
      </c>
      <c r="E69" s="10" t="s">
        <v>71</v>
      </c>
      <c r="F69" s="17">
        <v>9.4</v>
      </c>
      <c r="G69" s="10" t="s">
        <v>2</v>
      </c>
      <c r="H69" s="12">
        <f t="shared" si="2"/>
        <v>-10</v>
      </c>
      <c r="I69" s="12">
        <f t="shared" ref="I69:I80" si="3">I68+H69</f>
        <v>-334.35500000000002</v>
      </c>
      <c r="J69" s="4"/>
      <c r="K69" s="4"/>
    </row>
    <row r="70" spans="1:11" x14ac:dyDescent="0.25">
      <c r="A70" s="13">
        <v>42291</v>
      </c>
      <c r="B70" s="14" t="s">
        <v>0</v>
      </c>
      <c r="C70" s="15">
        <v>0.73958333333333337</v>
      </c>
      <c r="D70" s="16">
        <v>10</v>
      </c>
      <c r="E70" s="14" t="s">
        <v>72</v>
      </c>
      <c r="F70" s="19">
        <v>4.5199999999999996</v>
      </c>
      <c r="G70" s="14" t="s">
        <v>58</v>
      </c>
      <c r="H70" s="16">
        <f t="shared" si="2"/>
        <v>33.44</v>
      </c>
      <c r="I70" s="16">
        <f t="shared" si="3"/>
        <v>-300.91500000000002</v>
      </c>
      <c r="J70" s="4"/>
      <c r="K70" s="4"/>
    </row>
    <row r="71" spans="1:11" x14ac:dyDescent="0.25">
      <c r="A71" s="13">
        <v>42291</v>
      </c>
      <c r="B71" s="14" t="s">
        <v>0</v>
      </c>
      <c r="C71" s="15">
        <v>0.86458333333333337</v>
      </c>
      <c r="D71" s="16">
        <v>10</v>
      </c>
      <c r="E71" s="14" t="s">
        <v>73</v>
      </c>
      <c r="F71" s="19">
        <v>1.75</v>
      </c>
      <c r="G71" s="14" t="s">
        <v>58</v>
      </c>
      <c r="H71" s="16">
        <f t="shared" si="2"/>
        <v>7.125</v>
      </c>
      <c r="I71" s="16">
        <f t="shared" si="3"/>
        <v>-293.79000000000002</v>
      </c>
      <c r="J71" s="4"/>
      <c r="K71" s="4"/>
    </row>
    <row r="72" spans="1:11" x14ac:dyDescent="0.25">
      <c r="A72" s="9">
        <v>42291</v>
      </c>
      <c r="B72" s="10" t="s">
        <v>0</v>
      </c>
      <c r="C72" s="11">
        <v>0.88541666666666663</v>
      </c>
      <c r="D72" s="12">
        <v>10</v>
      </c>
      <c r="E72" s="10" t="s">
        <v>74</v>
      </c>
      <c r="F72" s="17">
        <v>9.8000000000000007</v>
      </c>
      <c r="G72" s="10" t="s">
        <v>2</v>
      </c>
      <c r="H72" s="12">
        <f t="shared" si="2"/>
        <v>-10</v>
      </c>
      <c r="I72" s="12">
        <f t="shared" si="3"/>
        <v>-303.79000000000002</v>
      </c>
      <c r="J72" s="4"/>
      <c r="K72" s="4"/>
    </row>
    <row r="73" spans="1:11" x14ac:dyDescent="0.25">
      <c r="A73" s="13">
        <v>42297</v>
      </c>
      <c r="B73" s="14" t="s">
        <v>7</v>
      </c>
      <c r="C73" s="15">
        <v>0.60416666666666663</v>
      </c>
      <c r="D73" s="16">
        <v>10</v>
      </c>
      <c r="E73" s="14" t="s">
        <v>75</v>
      </c>
      <c r="F73" s="19">
        <v>2.44</v>
      </c>
      <c r="G73" s="14" t="s">
        <v>58</v>
      </c>
      <c r="H73" s="16">
        <f t="shared" si="2"/>
        <v>13.679999999999998</v>
      </c>
      <c r="I73" s="16">
        <f t="shared" si="3"/>
        <v>-290.11</v>
      </c>
      <c r="J73" s="4"/>
      <c r="K73" s="4"/>
    </row>
    <row r="74" spans="1:11" x14ac:dyDescent="0.25">
      <c r="A74" s="9">
        <v>42297</v>
      </c>
      <c r="B74" s="10" t="s">
        <v>7</v>
      </c>
      <c r="C74" s="11">
        <v>0.625</v>
      </c>
      <c r="D74" s="12">
        <v>10</v>
      </c>
      <c r="E74" s="10" t="s">
        <v>76</v>
      </c>
      <c r="F74" s="17">
        <v>6.24</v>
      </c>
      <c r="G74" s="10" t="s">
        <v>2</v>
      </c>
      <c r="H74" s="12">
        <f t="shared" si="2"/>
        <v>-10</v>
      </c>
      <c r="I74" s="12">
        <f t="shared" si="3"/>
        <v>-300.11</v>
      </c>
      <c r="J74" s="4"/>
      <c r="K74" s="4"/>
    </row>
    <row r="75" spans="1:11" x14ac:dyDescent="0.25">
      <c r="A75" s="9">
        <v>42297</v>
      </c>
      <c r="B75" s="10" t="s">
        <v>7</v>
      </c>
      <c r="C75" s="11">
        <v>0.69097222222222221</v>
      </c>
      <c r="D75" s="12">
        <v>10</v>
      </c>
      <c r="E75" s="10" t="s">
        <v>77</v>
      </c>
      <c r="F75" s="17">
        <v>5.16</v>
      </c>
      <c r="G75" s="10" t="s">
        <v>2</v>
      </c>
      <c r="H75" s="12">
        <f t="shared" si="2"/>
        <v>-10</v>
      </c>
      <c r="I75" s="12">
        <f t="shared" si="3"/>
        <v>-310.11</v>
      </c>
      <c r="J75" s="4"/>
      <c r="K75" s="4"/>
    </row>
    <row r="76" spans="1:11" x14ac:dyDescent="0.25">
      <c r="A76" s="9">
        <v>42297</v>
      </c>
      <c r="B76" s="10" t="s">
        <v>7</v>
      </c>
      <c r="C76" s="11">
        <v>0.71527777777777779</v>
      </c>
      <c r="D76" s="12">
        <v>10</v>
      </c>
      <c r="E76" s="10" t="s">
        <v>78</v>
      </c>
      <c r="F76" s="17">
        <v>5.4</v>
      </c>
      <c r="G76" s="10" t="s">
        <v>2</v>
      </c>
      <c r="H76" s="12">
        <f t="shared" si="2"/>
        <v>-10</v>
      </c>
      <c r="I76" s="12">
        <f t="shared" si="3"/>
        <v>-320.11</v>
      </c>
      <c r="J76" s="4"/>
      <c r="K76" s="4"/>
    </row>
    <row r="77" spans="1:11" x14ac:dyDescent="0.25">
      <c r="A77" s="13">
        <v>42298</v>
      </c>
      <c r="B77" s="14" t="s">
        <v>0</v>
      </c>
      <c r="C77" s="15">
        <v>0.80902777777777779</v>
      </c>
      <c r="D77" s="16">
        <v>10</v>
      </c>
      <c r="E77" s="14" t="s">
        <v>79</v>
      </c>
      <c r="F77" s="19">
        <v>2.75</v>
      </c>
      <c r="G77" s="14" t="s">
        <v>58</v>
      </c>
      <c r="H77" s="16">
        <f t="shared" si="2"/>
        <v>16.625</v>
      </c>
      <c r="I77" s="16">
        <f t="shared" si="3"/>
        <v>-303.48500000000001</v>
      </c>
      <c r="J77" s="4"/>
      <c r="K77" s="4"/>
    </row>
    <row r="78" spans="1:11" x14ac:dyDescent="0.25">
      <c r="A78" s="9">
        <v>42298</v>
      </c>
      <c r="B78" s="10" t="s">
        <v>0</v>
      </c>
      <c r="C78" s="11">
        <v>0.82986111111111116</v>
      </c>
      <c r="D78" s="12">
        <v>10</v>
      </c>
      <c r="E78" s="10" t="s">
        <v>80</v>
      </c>
      <c r="F78" s="17">
        <v>6.8</v>
      </c>
      <c r="G78" s="10" t="s">
        <v>2</v>
      </c>
      <c r="H78" s="12">
        <f t="shared" si="2"/>
        <v>-10</v>
      </c>
      <c r="I78" s="12">
        <f t="shared" si="3"/>
        <v>-313.48500000000001</v>
      </c>
      <c r="J78" s="4"/>
      <c r="K78" s="4"/>
    </row>
    <row r="79" spans="1:11" x14ac:dyDescent="0.25">
      <c r="A79" s="9">
        <v>42298</v>
      </c>
      <c r="B79" s="10" t="s">
        <v>0</v>
      </c>
      <c r="C79" s="11">
        <v>0.85069444444444453</v>
      </c>
      <c r="D79" s="12">
        <v>10</v>
      </c>
      <c r="E79" s="10" t="s">
        <v>81</v>
      </c>
      <c r="F79" s="17">
        <v>5.48</v>
      </c>
      <c r="G79" s="10" t="s">
        <v>2</v>
      </c>
      <c r="H79" s="12">
        <f t="shared" si="2"/>
        <v>-10</v>
      </c>
      <c r="I79" s="12">
        <f t="shared" si="3"/>
        <v>-323.48500000000001</v>
      </c>
      <c r="J79" s="4"/>
      <c r="K79" s="4"/>
    </row>
    <row r="80" spans="1:11" x14ac:dyDescent="0.25">
      <c r="A80" s="13">
        <v>42298</v>
      </c>
      <c r="B80" s="14" t="s">
        <v>0</v>
      </c>
      <c r="C80" s="15">
        <v>0.87152777777777779</v>
      </c>
      <c r="D80" s="16">
        <v>10</v>
      </c>
      <c r="E80" s="14" t="s">
        <v>82</v>
      </c>
      <c r="F80" s="19">
        <v>5.6</v>
      </c>
      <c r="G80" s="14" t="s">
        <v>58</v>
      </c>
      <c r="H80" s="16">
        <f t="shared" si="2"/>
        <v>43.699999999999996</v>
      </c>
      <c r="I80" s="16">
        <f t="shared" si="3"/>
        <v>-279.78500000000003</v>
      </c>
      <c r="J80" s="4"/>
      <c r="K80" s="4"/>
    </row>
    <row r="81" spans="1:42" ht="28.5" x14ac:dyDescent="0.45">
      <c r="A81" s="23"/>
      <c r="B81" s="23"/>
      <c r="C81" s="23"/>
      <c r="D81" s="24"/>
      <c r="F81" s="23"/>
      <c r="G81" s="20" t="s">
        <v>92</v>
      </c>
      <c r="H81" s="21"/>
      <c r="I81" s="22" t="s">
        <v>93</v>
      </c>
      <c r="J81" s="4"/>
      <c r="K81" s="4"/>
      <c r="AL81" s="25"/>
      <c r="AM81" s="25" t="s">
        <v>97</v>
      </c>
      <c r="AN81" s="25" t="s">
        <v>98</v>
      </c>
      <c r="AO81" s="25" t="s">
        <v>99</v>
      </c>
      <c r="AP81" s="25" t="s">
        <v>95</v>
      </c>
    </row>
    <row r="82" spans="1:42" ht="28.5" x14ac:dyDescent="0.45">
      <c r="A82" s="23"/>
      <c r="B82" s="23"/>
      <c r="C82" s="23"/>
      <c r="D82" s="23"/>
      <c r="F82" s="23"/>
      <c r="G82" s="23"/>
      <c r="H82" s="24"/>
      <c r="I82" s="24"/>
      <c r="J82" s="4"/>
      <c r="K82" s="4"/>
      <c r="AL82" s="25" t="s">
        <v>96</v>
      </c>
      <c r="AM82" s="26" t="s">
        <v>100</v>
      </c>
      <c r="AN82" s="27">
        <v>9.6</v>
      </c>
      <c r="AO82" s="28">
        <f>13/78</f>
        <v>0.16666666666666666</v>
      </c>
      <c r="AP82" s="29">
        <f>-279.79/780</f>
        <v>-0.35870512820512823</v>
      </c>
    </row>
    <row r="83" spans="1:42" x14ac:dyDescent="0.25">
      <c r="A83" s="23"/>
      <c r="B83" s="23"/>
      <c r="C83" s="23"/>
      <c r="D83" s="23"/>
      <c r="F83" s="23"/>
      <c r="G83" s="23"/>
      <c r="H83" s="24"/>
      <c r="I83" s="24"/>
      <c r="J83" s="4"/>
      <c r="K83" s="4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2015-10-26T08:26:31Z</dcterms:created>
  <dcterms:modified xsi:type="dcterms:W3CDTF">2015-10-26T10:55:49Z</dcterms:modified>
</cp:coreProperties>
</file>