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" i="1"/>
  <c r="J3" i="1"/>
  <c r="R47" i="1"/>
  <c r="R46" i="1"/>
  <c r="I4" i="1"/>
  <c r="I5" i="1"/>
  <c r="I6" i="1"/>
  <c r="I7" i="1"/>
  <c r="I8" i="1"/>
  <c r="I9" i="1"/>
  <c r="I10" i="1"/>
  <c r="I11" i="1"/>
  <c r="I1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3" i="1"/>
  <c r="F45" i="1"/>
</calcChain>
</file>

<file path=xl/sharedStrings.xml><?xml version="1.0" encoding="utf-8"?>
<sst xmlns="http://schemas.openxmlformats.org/spreadsheetml/2006/main" count="194" uniqueCount="87">
  <si>
    <t>Federer &amp; Djokovic</t>
  </si>
  <si>
    <t>Double</t>
  </si>
  <si>
    <t>Lost</t>
  </si>
  <si>
    <t>Wawrinka</t>
  </si>
  <si>
    <t>Djokovic</t>
  </si>
  <si>
    <t>Nadal, Cilic</t>
  </si>
  <si>
    <t>Win Double</t>
  </si>
  <si>
    <t>Nadal v Troiki</t>
  </si>
  <si>
    <t>Tie-Break</t>
  </si>
  <si>
    <t>Dimitrov</t>
  </si>
  <si>
    <t>Gasquet</t>
  </si>
  <si>
    <t>Murray</t>
  </si>
  <si>
    <t xml:space="preserve">Lopez
</t>
  </si>
  <si>
    <t>Tournament Winner</t>
  </si>
  <si>
    <t>Troicki</t>
  </si>
  <si>
    <t>Tsonga</t>
  </si>
  <si>
    <t>3rd Quarter Winner</t>
  </si>
  <si>
    <t>Cilic v Isner</t>
  </si>
  <si>
    <t>5 set game</t>
  </si>
  <si>
    <t>Gasquet v Kyrgios</t>
  </si>
  <si>
    <t>Murray v Karlovic</t>
  </si>
  <si>
    <t>Djokovic v Anderson</t>
  </si>
  <si>
    <t>Under 32.5 Games</t>
  </si>
  <si>
    <t>Federer</t>
  </si>
  <si>
    <t>1st Set</t>
  </si>
  <si>
    <t>John Isner</t>
  </si>
  <si>
    <t>Ivo Karlovic</t>
  </si>
  <si>
    <t>Servie It Up Tennis Tips - Results</t>
  </si>
  <si>
    <t>Date</t>
  </si>
  <si>
    <t>Selection</t>
  </si>
  <si>
    <t>Bet Type</t>
  </si>
  <si>
    <t>Points Staked</t>
  </si>
  <si>
    <t>Odds</t>
  </si>
  <si>
    <t>Result</t>
  </si>
  <si>
    <t>Profit/Loss</t>
  </si>
  <si>
    <t>Running Bank</t>
  </si>
  <si>
    <t xml:space="preserve">Tournament Winner </t>
  </si>
  <si>
    <t>Djokovic, Murray, Federer &amp; Wawrinka</t>
  </si>
  <si>
    <t>Accumulator - All to win</t>
  </si>
  <si>
    <t>Double to Win</t>
  </si>
  <si>
    <t>Correct Score 3-2</t>
  </si>
  <si>
    <t>Correct Score 3-1</t>
  </si>
  <si>
    <t>Bookmaker</t>
  </si>
  <si>
    <t>Betvictor</t>
  </si>
  <si>
    <t>Sporting Bet</t>
  </si>
  <si>
    <t>Boyle Sports</t>
  </si>
  <si>
    <t>William Hill</t>
  </si>
  <si>
    <t>Paddy Power</t>
  </si>
  <si>
    <t>Correct Score Double Both to Win to Nil</t>
  </si>
  <si>
    <t xml:space="preserve">Troiki </t>
  </si>
  <si>
    <t>Correct Score 2-0</t>
  </si>
  <si>
    <t>Ladbrokes</t>
  </si>
  <si>
    <t>Betfred</t>
  </si>
  <si>
    <t>Correct Score 2-1</t>
  </si>
  <si>
    <t>Bet365</t>
  </si>
  <si>
    <t>Coral</t>
  </si>
  <si>
    <t>Betway</t>
  </si>
  <si>
    <t>Baghdatis, Simon</t>
  </si>
  <si>
    <t>888 Sports</t>
  </si>
  <si>
    <t>Tsongsa</t>
  </si>
  <si>
    <t>Verdasco</t>
  </si>
  <si>
    <t>Correct Score 3-0</t>
  </si>
  <si>
    <t>Winner</t>
  </si>
  <si>
    <t>Raonic</t>
  </si>
  <si>
    <t xml:space="preserve"> Simon</t>
  </si>
  <si>
    <t>Match Winner</t>
  </si>
  <si>
    <t>Stan James</t>
  </si>
  <si>
    <t>To Win in 5 Sets</t>
  </si>
  <si>
    <t>John Smith</t>
  </si>
  <si>
    <t xml:space="preserve"> Correct Score 2-1</t>
  </si>
  <si>
    <t>Jeremy Chardy</t>
  </si>
  <si>
    <t>Thiem, Nadal</t>
  </si>
  <si>
    <t>Double Both to Win 2-0</t>
  </si>
  <si>
    <t>Total Staked</t>
  </si>
  <si>
    <t>Average Odds</t>
  </si>
  <si>
    <t>Strike Rate</t>
  </si>
  <si>
    <t>ROI</t>
  </si>
  <si>
    <t>Level Stakes</t>
  </si>
  <si>
    <t>Advised Stakes</t>
  </si>
  <si>
    <t>-16.79 pts</t>
  </si>
  <si>
    <t>89.5 pts</t>
  </si>
  <si>
    <t>£10 e/w</t>
  </si>
  <si>
    <t>44 pts</t>
  </si>
  <si>
    <t>Won</t>
  </si>
  <si>
    <t>-15.4pts</t>
  </si>
  <si>
    <t>Profit/Loss:</t>
  </si>
  <si>
    <t>-£154.00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</si>
</sst>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70" fontId="0" fillId="0" borderId="0" xfId="0" applyNumberFormat="1"/>
    <xf numFmtId="14" fontId="9" fillId="3" borderId="1" xfId="2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70" fontId="8" fillId="0" borderId="1" xfId="0" applyNumberFormat="1" applyFont="1" applyBorder="1" applyAlignment="1">
      <alignment horizont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wrapText="1"/>
    </xf>
    <xf numFmtId="170" fontId="9" fillId="3" borderId="1" xfId="2" applyNumberFormat="1" applyFont="1" applyBorder="1" applyAlignment="1">
      <alignment horizontal="center" wrapText="1"/>
    </xf>
    <xf numFmtId="170" fontId="9" fillId="3" borderId="1" xfId="2" applyNumberFormat="1" applyFont="1" applyBorder="1" applyAlignment="1">
      <alignment horizontal="center" vertical="center" wrapText="1"/>
    </xf>
    <xf numFmtId="14" fontId="9" fillId="2" borderId="1" xfId="1" applyNumberFormat="1" applyFont="1" applyBorder="1" applyAlignment="1">
      <alignment horizontal="center" wrapText="1"/>
    </xf>
    <xf numFmtId="0" fontId="9" fillId="2" borderId="1" xfId="1" applyFont="1" applyBorder="1" applyAlignment="1">
      <alignment horizontal="center" wrapText="1"/>
    </xf>
    <xf numFmtId="170" fontId="9" fillId="2" borderId="1" xfId="1" applyNumberFormat="1" applyFont="1" applyBorder="1" applyAlignment="1">
      <alignment horizontal="center" wrapText="1"/>
    </xf>
    <xf numFmtId="170" fontId="9" fillId="2" borderId="1" xfId="1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0" fontId="7" fillId="0" borderId="1" xfId="0" quotePrefix="1" applyNumberFormat="1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Serve it</a:t>
            </a:r>
            <a:r>
              <a:rPr lang="en-US" baseline="0"/>
              <a:t> up tennis tips - </a:t>
            </a:r>
            <a:r>
              <a:rPr lang="en-US"/>
              <a:t>Running Bank -</a:t>
            </a:r>
            <a:r>
              <a:rPr lang="en-US" baseline="0"/>
              <a:t> 02/06/2015 - 01/08/2015 </a:t>
            </a:r>
            <a:endParaRPr lang="en-US"/>
          </a:p>
        </c:rich>
      </c:tx>
      <c:layout>
        <c:manualLayout>
          <c:xMode val="edge"/>
          <c:yMode val="edge"/>
          <c:x val="0.1350257055496929"/>
          <c:y val="2.7459954233409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Sheet1!$J$3:$J$44</c:f>
              <c:numCache>
                <c:formatCode>"£"#,##0.00</c:formatCode>
                <c:ptCount val="42"/>
                <c:pt idx="0">
                  <c:v>-10</c:v>
                </c:pt>
                <c:pt idx="1">
                  <c:v>20</c:v>
                </c:pt>
                <c:pt idx="2">
                  <c:v>10</c:v>
                </c:pt>
                <c:pt idx="3">
                  <c:v>0</c:v>
                </c:pt>
                <c:pt idx="4">
                  <c:v>-10</c:v>
                </c:pt>
                <c:pt idx="5">
                  <c:v>-20</c:v>
                </c:pt>
                <c:pt idx="6">
                  <c:v>-9.3999999999999986</c:v>
                </c:pt>
                <c:pt idx="7">
                  <c:v>-19.399999999999999</c:v>
                </c:pt>
                <c:pt idx="8">
                  <c:v>-29.4</c:v>
                </c:pt>
                <c:pt idx="9">
                  <c:v>-14.399999999999999</c:v>
                </c:pt>
                <c:pt idx="10">
                  <c:v>-34.4</c:v>
                </c:pt>
                <c:pt idx="11">
                  <c:v>-54.4</c:v>
                </c:pt>
                <c:pt idx="12">
                  <c:v>-64.400000000000006</c:v>
                </c:pt>
                <c:pt idx="13">
                  <c:v>-74.400000000000006</c:v>
                </c:pt>
                <c:pt idx="14">
                  <c:v>-84.4</c:v>
                </c:pt>
                <c:pt idx="15">
                  <c:v>-94.4</c:v>
                </c:pt>
                <c:pt idx="16">
                  <c:v>-104.4</c:v>
                </c:pt>
                <c:pt idx="17">
                  <c:v>-90.4</c:v>
                </c:pt>
                <c:pt idx="18">
                  <c:v>-100.4</c:v>
                </c:pt>
                <c:pt idx="19">
                  <c:v>-110.4</c:v>
                </c:pt>
                <c:pt idx="20">
                  <c:v>-55.400000000000006</c:v>
                </c:pt>
                <c:pt idx="21">
                  <c:v>-65.400000000000006</c:v>
                </c:pt>
                <c:pt idx="22">
                  <c:v>-75.400000000000006</c:v>
                </c:pt>
                <c:pt idx="23">
                  <c:v>-85.4</c:v>
                </c:pt>
                <c:pt idx="24">
                  <c:v>-95.4</c:v>
                </c:pt>
                <c:pt idx="25">
                  <c:v>-71.400000000000006</c:v>
                </c:pt>
                <c:pt idx="26">
                  <c:v>-62.300000000000004</c:v>
                </c:pt>
                <c:pt idx="27">
                  <c:v>-72.300000000000011</c:v>
                </c:pt>
                <c:pt idx="28">
                  <c:v>-82.300000000000011</c:v>
                </c:pt>
                <c:pt idx="29">
                  <c:v>-52.300000000000011</c:v>
                </c:pt>
                <c:pt idx="30">
                  <c:v>-62.300000000000011</c:v>
                </c:pt>
                <c:pt idx="31">
                  <c:v>-72.300000000000011</c:v>
                </c:pt>
                <c:pt idx="32">
                  <c:v>-82.300000000000011</c:v>
                </c:pt>
                <c:pt idx="33">
                  <c:v>-92.300000000000011</c:v>
                </c:pt>
                <c:pt idx="34">
                  <c:v>-102.30000000000001</c:v>
                </c:pt>
                <c:pt idx="35">
                  <c:v>-112.30000000000001</c:v>
                </c:pt>
                <c:pt idx="36">
                  <c:v>-122.30000000000001</c:v>
                </c:pt>
                <c:pt idx="37">
                  <c:v>-114.00000000000001</c:v>
                </c:pt>
                <c:pt idx="38">
                  <c:v>-124.00000000000001</c:v>
                </c:pt>
                <c:pt idx="39">
                  <c:v>-134</c:v>
                </c:pt>
                <c:pt idx="40">
                  <c:v>-144</c:v>
                </c:pt>
                <c:pt idx="41">
                  <c:v>-154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38872528"/>
        <c:axId val="338874880"/>
      </c:lineChart>
      <c:catAx>
        <c:axId val="338872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74880"/>
        <c:crosses val="autoZero"/>
        <c:auto val="1"/>
        <c:lblAlgn val="ctr"/>
        <c:lblOffset val="100"/>
        <c:noMultiLvlLbl val="0"/>
      </c:catAx>
      <c:valAx>
        <c:axId val="338874880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7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</xdr:row>
      <xdr:rowOff>142875</xdr:rowOff>
    </xdr:from>
    <xdr:to>
      <xdr:col>18</xdr:col>
      <xdr:colOff>200025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zoomScaleNormal="100"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3.140625" customWidth="1"/>
    <col min="3" max="3" width="10.28515625" customWidth="1"/>
    <col min="4" max="4" width="16.42578125" customWidth="1"/>
    <col min="5" max="5" width="12.7109375" style="6" customWidth="1"/>
    <col min="6" max="6" width="15.5703125" hidden="1" customWidth="1"/>
    <col min="7" max="7" width="9.28515625" bestFit="1" customWidth="1"/>
    <col min="8" max="8" width="7.85546875" customWidth="1"/>
    <col min="9" max="9" width="10.42578125" style="6" customWidth="1"/>
    <col min="10" max="10" width="15.42578125" style="6" customWidth="1"/>
    <col min="13" max="13" width="21.140625" customWidth="1"/>
    <col min="14" max="14" width="16.85546875" customWidth="1"/>
    <col min="15" max="15" width="17.7109375" customWidth="1"/>
    <col min="16" max="16" width="20.140625" customWidth="1"/>
    <col min="17" max="17" width="15.140625" customWidth="1"/>
    <col min="18" max="18" width="11.42578125" customWidth="1"/>
  </cols>
  <sheetData>
    <row r="1" spans="1:10" ht="28.5" x14ac:dyDescent="0.4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7.45" customHeight="1" x14ac:dyDescent="0.25">
      <c r="A2" s="9" t="s">
        <v>28</v>
      </c>
      <c r="B2" s="9" t="s">
        <v>42</v>
      </c>
      <c r="C2" s="10" t="s">
        <v>29</v>
      </c>
      <c r="D2" s="10" t="s">
        <v>30</v>
      </c>
      <c r="E2" s="11" t="s">
        <v>77</v>
      </c>
      <c r="F2" s="10" t="s">
        <v>31</v>
      </c>
      <c r="G2" s="10" t="s">
        <v>32</v>
      </c>
      <c r="H2" s="10" t="s">
        <v>33</v>
      </c>
      <c r="I2" s="11" t="s">
        <v>34</v>
      </c>
      <c r="J2" s="12" t="s">
        <v>35</v>
      </c>
    </row>
    <row r="3" spans="1:10" ht="17.45" customHeight="1" x14ac:dyDescent="0.25">
      <c r="A3" s="7">
        <v>42157</v>
      </c>
      <c r="B3" s="7" t="s">
        <v>43</v>
      </c>
      <c r="C3" s="13" t="s">
        <v>0</v>
      </c>
      <c r="D3" s="13" t="s">
        <v>39</v>
      </c>
      <c r="E3" s="14">
        <v>10</v>
      </c>
      <c r="F3" s="13">
        <v>1</v>
      </c>
      <c r="G3" s="13">
        <v>1.83</v>
      </c>
      <c r="H3" s="13" t="s">
        <v>2</v>
      </c>
      <c r="I3" s="14">
        <f>IF(H3="Won",E3*(G3-1),-E3)</f>
        <v>-10</v>
      </c>
      <c r="J3" s="15">
        <f>I3</f>
        <v>-10</v>
      </c>
    </row>
    <row r="4" spans="1:10" ht="17.45" customHeight="1" x14ac:dyDescent="0.25">
      <c r="A4" s="16">
        <v>42160</v>
      </c>
      <c r="B4" s="16" t="s">
        <v>45</v>
      </c>
      <c r="C4" s="17" t="s">
        <v>3</v>
      </c>
      <c r="D4" s="17" t="s">
        <v>41</v>
      </c>
      <c r="E4" s="18">
        <v>10</v>
      </c>
      <c r="F4" s="17">
        <v>1</v>
      </c>
      <c r="G4" s="17">
        <v>4</v>
      </c>
      <c r="H4" s="17" t="s">
        <v>83</v>
      </c>
      <c r="I4" s="18">
        <f t="shared" ref="I4:I44" si="0">IF(H4="Won",E4*(G4-1),-E4)</f>
        <v>30</v>
      </c>
      <c r="J4" s="19">
        <f>J3+I4</f>
        <v>20</v>
      </c>
    </row>
    <row r="5" spans="1:10" ht="17.45" customHeight="1" x14ac:dyDescent="0.25">
      <c r="A5" s="7">
        <v>42160</v>
      </c>
      <c r="B5" s="7" t="s">
        <v>45</v>
      </c>
      <c r="C5" s="13" t="s">
        <v>3</v>
      </c>
      <c r="D5" s="13" t="s">
        <v>40</v>
      </c>
      <c r="E5" s="14">
        <v>10</v>
      </c>
      <c r="F5" s="13">
        <v>1</v>
      </c>
      <c r="G5" s="13">
        <v>6.5</v>
      </c>
      <c r="H5" s="13" t="s">
        <v>2</v>
      </c>
      <c r="I5" s="14">
        <f t="shared" si="0"/>
        <v>-10</v>
      </c>
      <c r="J5" s="15">
        <f t="shared" ref="J5:J44" si="1">J4+I5</f>
        <v>10</v>
      </c>
    </row>
    <row r="6" spans="1:10" ht="17.45" customHeight="1" x14ac:dyDescent="0.25">
      <c r="A6" s="7">
        <v>42160</v>
      </c>
      <c r="B6" s="7" t="s">
        <v>44</v>
      </c>
      <c r="C6" s="13" t="s">
        <v>4</v>
      </c>
      <c r="D6" s="13" t="s">
        <v>41</v>
      </c>
      <c r="E6" s="14">
        <v>10</v>
      </c>
      <c r="F6" s="13">
        <v>1</v>
      </c>
      <c r="G6" s="13">
        <v>3.8</v>
      </c>
      <c r="H6" s="13" t="s">
        <v>2</v>
      </c>
      <c r="I6" s="14">
        <f t="shared" si="0"/>
        <v>-10</v>
      </c>
      <c r="J6" s="15">
        <f t="shared" si="1"/>
        <v>0</v>
      </c>
    </row>
    <row r="7" spans="1:10" ht="17.45" customHeight="1" x14ac:dyDescent="0.25">
      <c r="A7" s="7">
        <v>42162</v>
      </c>
      <c r="B7" s="7" t="s">
        <v>46</v>
      </c>
      <c r="C7" s="13" t="s">
        <v>4</v>
      </c>
      <c r="D7" s="13" t="s">
        <v>40</v>
      </c>
      <c r="E7" s="14">
        <v>10</v>
      </c>
      <c r="F7" s="13">
        <v>1</v>
      </c>
      <c r="G7" s="13">
        <v>9</v>
      </c>
      <c r="H7" s="13" t="s">
        <v>2</v>
      </c>
      <c r="I7" s="14">
        <f t="shared" si="0"/>
        <v>-10</v>
      </c>
      <c r="J7" s="15">
        <f t="shared" si="1"/>
        <v>-10</v>
      </c>
    </row>
    <row r="8" spans="1:10" ht="17.45" customHeight="1" x14ac:dyDescent="0.25">
      <c r="A8" s="7">
        <v>42162</v>
      </c>
      <c r="B8" s="7" t="s">
        <v>44</v>
      </c>
      <c r="C8" s="13" t="s">
        <v>3</v>
      </c>
      <c r="D8" s="13" t="s">
        <v>40</v>
      </c>
      <c r="E8" s="14">
        <v>10</v>
      </c>
      <c r="F8" s="13">
        <v>1</v>
      </c>
      <c r="G8" s="13">
        <v>19</v>
      </c>
      <c r="H8" s="13" t="s">
        <v>2</v>
      </c>
      <c r="I8" s="14">
        <f t="shared" si="0"/>
        <v>-10</v>
      </c>
      <c r="J8" s="15">
        <f t="shared" si="1"/>
        <v>-20</v>
      </c>
    </row>
    <row r="9" spans="1:10" ht="17.45" customHeight="1" x14ac:dyDescent="0.25">
      <c r="A9" s="16">
        <v>42167</v>
      </c>
      <c r="B9" s="16" t="s">
        <v>43</v>
      </c>
      <c r="C9" s="17" t="s">
        <v>5</v>
      </c>
      <c r="D9" s="17" t="s">
        <v>6</v>
      </c>
      <c r="E9" s="18">
        <v>10</v>
      </c>
      <c r="F9" s="17">
        <v>1</v>
      </c>
      <c r="G9" s="17">
        <v>2.06</v>
      </c>
      <c r="H9" s="17" t="s">
        <v>83</v>
      </c>
      <c r="I9" s="18">
        <f t="shared" si="0"/>
        <v>10.600000000000001</v>
      </c>
      <c r="J9" s="19">
        <f t="shared" si="1"/>
        <v>-9.3999999999999986</v>
      </c>
    </row>
    <row r="10" spans="1:10" ht="17.45" customHeight="1" x14ac:dyDescent="0.25">
      <c r="A10" s="7">
        <v>42167</v>
      </c>
      <c r="B10" s="7" t="s">
        <v>47</v>
      </c>
      <c r="C10" s="13" t="s">
        <v>5</v>
      </c>
      <c r="D10" s="13" t="s">
        <v>48</v>
      </c>
      <c r="E10" s="14">
        <v>10</v>
      </c>
      <c r="F10" s="13">
        <v>1</v>
      </c>
      <c r="G10" s="13">
        <v>4.5</v>
      </c>
      <c r="H10" s="13" t="s">
        <v>2</v>
      </c>
      <c r="I10" s="14">
        <f t="shared" si="0"/>
        <v>-10</v>
      </c>
      <c r="J10" s="15">
        <f t="shared" si="1"/>
        <v>-19.399999999999999</v>
      </c>
    </row>
    <row r="11" spans="1:10" ht="17.45" customHeight="1" x14ac:dyDescent="0.25">
      <c r="A11" s="7">
        <v>42168</v>
      </c>
      <c r="B11" s="7" t="s">
        <v>51</v>
      </c>
      <c r="C11" s="13" t="s">
        <v>49</v>
      </c>
      <c r="D11" s="13" t="s">
        <v>50</v>
      </c>
      <c r="E11" s="14">
        <v>10</v>
      </c>
      <c r="F11" s="13">
        <v>1</v>
      </c>
      <c r="G11" s="13">
        <v>5</v>
      </c>
      <c r="H11" s="13" t="s">
        <v>2</v>
      </c>
      <c r="I11" s="14">
        <f t="shared" si="0"/>
        <v>-10</v>
      </c>
      <c r="J11" s="15">
        <f t="shared" si="1"/>
        <v>-29.4</v>
      </c>
    </row>
    <row r="12" spans="1:10" ht="17.45" customHeight="1" x14ac:dyDescent="0.25">
      <c r="A12" s="16">
        <v>42169</v>
      </c>
      <c r="B12" s="16" t="s">
        <v>51</v>
      </c>
      <c r="C12" s="17" t="s">
        <v>7</v>
      </c>
      <c r="D12" s="17" t="s">
        <v>8</v>
      </c>
      <c r="E12" s="18">
        <v>10</v>
      </c>
      <c r="F12" s="17">
        <v>1</v>
      </c>
      <c r="G12" s="17">
        <v>2.5</v>
      </c>
      <c r="H12" s="17" t="s">
        <v>83</v>
      </c>
      <c r="I12" s="18">
        <f t="shared" si="0"/>
        <v>15</v>
      </c>
      <c r="J12" s="19">
        <f t="shared" si="1"/>
        <v>-14.399999999999999</v>
      </c>
    </row>
    <row r="13" spans="1:10" ht="17.45" customHeight="1" x14ac:dyDescent="0.25">
      <c r="A13" s="7">
        <v>42170</v>
      </c>
      <c r="B13" s="7" t="s">
        <v>52</v>
      </c>
      <c r="C13" s="13" t="s">
        <v>9</v>
      </c>
      <c r="D13" s="13" t="s">
        <v>36</v>
      </c>
      <c r="E13" s="14" t="s">
        <v>81</v>
      </c>
      <c r="F13" s="13">
        <v>2</v>
      </c>
      <c r="G13" s="13">
        <v>15</v>
      </c>
      <c r="H13" s="13" t="s">
        <v>2</v>
      </c>
      <c r="I13" s="14">
        <v>-20</v>
      </c>
      <c r="J13" s="15">
        <f t="shared" si="1"/>
        <v>-34.4</v>
      </c>
    </row>
    <row r="14" spans="1:10" ht="17.45" customHeight="1" x14ac:dyDescent="0.25">
      <c r="A14" s="7">
        <v>42170</v>
      </c>
      <c r="B14" s="7" t="s">
        <v>46</v>
      </c>
      <c r="C14" s="13" t="s">
        <v>10</v>
      </c>
      <c r="D14" s="13" t="s">
        <v>36</v>
      </c>
      <c r="E14" s="14" t="s">
        <v>81</v>
      </c>
      <c r="F14" s="13">
        <v>2</v>
      </c>
      <c r="G14" s="13">
        <v>41</v>
      </c>
      <c r="H14" s="13" t="s">
        <v>2</v>
      </c>
      <c r="I14" s="14">
        <v>-20</v>
      </c>
      <c r="J14" s="15">
        <f t="shared" si="1"/>
        <v>-54.4</v>
      </c>
    </row>
    <row r="15" spans="1:10" ht="17.45" customHeight="1" x14ac:dyDescent="0.25">
      <c r="A15" s="7">
        <v>42172</v>
      </c>
      <c r="B15" s="7" t="s">
        <v>54</v>
      </c>
      <c r="C15" s="13" t="s">
        <v>11</v>
      </c>
      <c r="D15" s="13" t="s">
        <v>53</v>
      </c>
      <c r="E15" s="14">
        <v>10</v>
      </c>
      <c r="F15" s="13">
        <v>1</v>
      </c>
      <c r="G15" s="13">
        <v>4.5</v>
      </c>
      <c r="H15" s="13" t="s">
        <v>2</v>
      </c>
      <c r="I15" s="14">
        <f t="shared" si="0"/>
        <v>-10</v>
      </c>
      <c r="J15" s="15">
        <f t="shared" si="1"/>
        <v>-64.400000000000006</v>
      </c>
    </row>
    <row r="16" spans="1:10" ht="17.45" customHeight="1" x14ac:dyDescent="0.25">
      <c r="A16" s="7">
        <v>42172</v>
      </c>
      <c r="B16" s="7" t="s">
        <v>55</v>
      </c>
      <c r="C16" s="13" t="s">
        <v>9</v>
      </c>
      <c r="D16" s="13" t="s">
        <v>50</v>
      </c>
      <c r="E16" s="14">
        <v>10</v>
      </c>
      <c r="F16" s="13">
        <v>1</v>
      </c>
      <c r="G16" s="13">
        <v>2</v>
      </c>
      <c r="H16" s="13" t="s">
        <v>2</v>
      </c>
      <c r="I16" s="14">
        <f t="shared" si="0"/>
        <v>-10</v>
      </c>
      <c r="J16" s="15">
        <f t="shared" si="1"/>
        <v>-74.400000000000006</v>
      </c>
    </row>
    <row r="17" spans="1:10" ht="17.45" customHeight="1" x14ac:dyDescent="0.25">
      <c r="A17" s="7">
        <v>42177</v>
      </c>
      <c r="B17" s="7" t="s">
        <v>43</v>
      </c>
      <c r="C17" s="13" t="s">
        <v>12</v>
      </c>
      <c r="D17" s="13" t="s">
        <v>13</v>
      </c>
      <c r="E17" s="14">
        <v>10</v>
      </c>
      <c r="F17" s="13">
        <v>1</v>
      </c>
      <c r="G17" s="13">
        <v>6</v>
      </c>
      <c r="H17" s="13" t="s">
        <v>2</v>
      </c>
      <c r="I17" s="14">
        <f t="shared" si="0"/>
        <v>-10</v>
      </c>
      <c r="J17" s="15">
        <f t="shared" si="1"/>
        <v>-84.4</v>
      </c>
    </row>
    <row r="18" spans="1:10" ht="17.45" customHeight="1" x14ac:dyDescent="0.25">
      <c r="A18" s="7">
        <v>42178</v>
      </c>
      <c r="B18" s="7" t="s">
        <v>56</v>
      </c>
      <c r="C18" s="13" t="s">
        <v>14</v>
      </c>
      <c r="D18" s="13" t="s">
        <v>50</v>
      </c>
      <c r="E18" s="14">
        <v>10</v>
      </c>
      <c r="F18" s="13">
        <v>1</v>
      </c>
      <c r="G18" s="13">
        <v>2.4</v>
      </c>
      <c r="H18" s="13" t="s">
        <v>2</v>
      </c>
      <c r="I18" s="14">
        <f t="shared" si="0"/>
        <v>-10</v>
      </c>
      <c r="J18" s="15">
        <f t="shared" si="1"/>
        <v>-94.4</v>
      </c>
    </row>
    <row r="19" spans="1:10" ht="17.45" customHeight="1" x14ac:dyDescent="0.25">
      <c r="A19" s="7">
        <v>42180</v>
      </c>
      <c r="B19" s="7" t="s">
        <v>47</v>
      </c>
      <c r="C19" s="13" t="s">
        <v>57</v>
      </c>
      <c r="D19" s="13" t="s">
        <v>1</v>
      </c>
      <c r="E19" s="14">
        <v>10</v>
      </c>
      <c r="F19" s="13">
        <v>1</v>
      </c>
      <c r="G19" s="13">
        <v>2.78</v>
      </c>
      <c r="H19" s="13" t="s">
        <v>2</v>
      </c>
      <c r="I19" s="14">
        <f t="shared" si="0"/>
        <v>-10</v>
      </c>
      <c r="J19" s="15">
        <f t="shared" si="1"/>
        <v>-104.4</v>
      </c>
    </row>
    <row r="20" spans="1:10" ht="17.45" customHeight="1" x14ac:dyDescent="0.25">
      <c r="A20" s="16">
        <v>42183</v>
      </c>
      <c r="B20" s="16" t="s">
        <v>55</v>
      </c>
      <c r="C20" s="17" t="s">
        <v>4</v>
      </c>
      <c r="D20" s="17" t="s">
        <v>13</v>
      </c>
      <c r="E20" s="18">
        <v>10</v>
      </c>
      <c r="F20" s="17">
        <v>1</v>
      </c>
      <c r="G20" s="17">
        <v>2.4</v>
      </c>
      <c r="H20" s="17" t="s">
        <v>83</v>
      </c>
      <c r="I20" s="18">
        <f t="shared" si="0"/>
        <v>14</v>
      </c>
      <c r="J20" s="19">
        <f t="shared" si="1"/>
        <v>-90.4</v>
      </c>
    </row>
    <row r="21" spans="1:10" ht="17.45" customHeight="1" x14ac:dyDescent="0.25">
      <c r="A21" s="7">
        <v>42183</v>
      </c>
      <c r="B21" s="7" t="s">
        <v>46</v>
      </c>
      <c r="C21" s="13" t="s">
        <v>15</v>
      </c>
      <c r="D21" s="13" t="s">
        <v>16</v>
      </c>
      <c r="E21" s="14">
        <v>10</v>
      </c>
      <c r="F21" s="13">
        <v>1</v>
      </c>
      <c r="G21" s="13">
        <v>15</v>
      </c>
      <c r="H21" s="13" t="s">
        <v>2</v>
      </c>
      <c r="I21" s="14">
        <f t="shared" si="0"/>
        <v>-10</v>
      </c>
      <c r="J21" s="15">
        <f t="shared" si="1"/>
        <v>-100.4</v>
      </c>
    </row>
    <row r="22" spans="1:10" ht="17.45" customHeight="1" x14ac:dyDescent="0.25">
      <c r="A22" s="7">
        <v>42185</v>
      </c>
      <c r="B22" s="7" t="s">
        <v>58</v>
      </c>
      <c r="C22" s="13" t="s">
        <v>59</v>
      </c>
      <c r="D22" s="13" t="s">
        <v>41</v>
      </c>
      <c r="E22" s="14">
        <v>10</v>
      </c>
      <c r="F22" s="13">
        <v>1</v>
      </c>
      <c r="G22" s="13">
        <v>4.33</v>
      </c>
      <c r="H22" s="13" t="s">
        <v>2</v>
      </c>
      <c r="I22" s="14">
        <f t="shared" si="0"/>
        <v>-10</v>
      </c>
      <c r="J22" s="15">
        <f t="shared" si="1"/>
        <v>-110.4</v>
      </c>
    </row>
    <row r="23" spans="1:10" ht="17.45" customHeight="1" x14ac:dyDescent="0.25">
      <c r="A23" s="16">
        <v>42185</v>
      </c>
      <c r="B23" s="16" t="s">
        <v>51</v>
      </c>
      <c r="C23" s="17" t="s">
        <v>59</v>
      </c>
      <c r="D23" s="17" t="s">
        <v>40</v>
      </c>
      <c r="E23" s="18">
        <v>10</v>
      </c>
      <c r="F23" s="17">
        <v>1</v>
      </c>
      <c r="G23" s="17">
        <v>6.5</v>
      </c>
      <c r="H23" s="17" t="s">
        <v>83</v>
      </c>
      <c r="I23" s="18">
        <f t="shared" si="0"/>
        <v>55</v>
      </c>
      <c r="J23" s="19">
        <f t="shared" si="1"/>
        <v>-55.400000000000006</v>
      </c>
    </row>
    <row r="24" spans="1:10" ht="17.45" customHeight="1" x14ac:dyDescent="0.25">
      <c r="A24" s="7">
        <v>42186</v>
      </c>
      <c r="B24" s="7" t="s">
        <v>46</v>
      </c>
      <c r="C24" s="13" t="s">
        <v>60</v>
      </c>
      <c r="D24" s="13" t="s">
        <v>61</v>
      </c>
      <c r="E24" s="14">
        <v>10</v>
      </c>
      <c r="F24" s="13">
        <v>1</v>
      </c>
      <c r="G24" s="13">
        <v>3.5</v>
      </c>
      <c r="H24" s="13" t="s">
        <v>2</v>
      </c>
      <c r="I24" s="14">
        <f t="shared" si="0"/>
        <v>-10</v>
      </c>
      <c r="J24" s="15">
        <f t="shared" si="1"/>
        <v>-65.400000000000006</v>
      </c>
    </row>
    <row r="25" spans="1:10" ht="17.45" customHeight="1" x14ac:dyDescent="0.25">
      <c r="A25" s="7">
        <v>42187</v>
      </c>
      <c r="B25" s="7" t="s">
        <v>62</v>
      </c>
      <c r="C25" s="13" t="s">
        <v>23</v>
      </c>
      <c r="D25" s="13" t="s">
        <v>41</v>
      </c>
      <c r="E25" s="14">
        <v>10</v>
      </c>
      <c r="F25" s="13">
        <v>1</v>
      </c>
      <c r="G25" s="13">
        <v>4.5</v>
      </c>
      <c r="H25" s="13" t="s">
        <v>2</v>
      </c>
      <c r="I25" s="14">
        <f t="shared" si="0"/>
        <v>-10</v>
      </c>
      <c r="J25" s="15">
        <f t="shared" si="1"/>
        <v>-75.400000000000006</v>
      </c>
    </row>
    <row r="26" spans="1:10" ht="17.45" customHeight="1" x14ac:dyDescent="0.25">
      <c r="A26" s="7">
        <v>42188</v>
      </c>
      <c r="B26" s="7" t="s">
        <v>44</v>
      </c>
      <c r="C26" s="13" t="s">
        <v>63</v>
      </c>
      <c r="D26" s="13" t="s">
        <v>61</v>
      </c>
      <c r="E26" s="14">
        <v>10</v>
      </c>
      <c r="F26" s="13">
        <v>1</v>
      </c>
      <c r="G26" s="13">
        <v>3.75</v>
      </c>
      <c r="H26" s="13" t="s">
        <v>2</v>
      </c>
      <c r="I26" s="14">
        <f t="shared" si="0"/>
        <v>-10</v>
      </c>
      <c r="J26" s="15">
        <f t="shared" si="1"/>
        <v>-85.4</v>
      </c>
    </row>
    <row r="27" spans="1:10" ht="17.45" customHeight="1" x14ac:dyDescent="0.25">
      <c r="A27" s="7">
        <v>42188</v>
      </c>
      <c r="B27" s="7" t="s">
        <v>44</v>
      </c>
      <c r="C27" s="13" t="s">
        <v>63</v>
      </c>
      <c r="D27" s="13" t="s">
        <v>41</v>
      </c>
      <c r="E27" s="14">
        <v>10</v>
      </c>
      <c r="F27" s="13">
        <v>1</v>
      </c>
      <c r="G27" s="13">
        <v>4.33</v>
      </c>
      <c r="H27" s="13" t="s">
        <v>2</v>
      </c>
      <c r="I27" s="14">
        <f t="shared" si="0"/>
        <v>-10</v>
      </c>
      <c r="J27" s="15">
        <f t="shared" si="1"/>
        <v>-95.4</v>
      </c>
    </row>
    <row r="28" spans="1:10" ht="17.45" customHeight="1" x14ac:dyDescent="0.25">
      <c r="A28" s="16">
        <v>42188</v>
      </c>
      <c r="B28" s="16" t="s">
        <v>56</v>
      </c>
      <c r="C28" s="17" t="s">
        <v>17</v>
      </c>
      <c r="D28" s="17" t="s">
        <v>18</v>
      </c>
      <c r="E28" s="18">
        <v>10</v>
      </c>
      <c r="F28" s="17">
        <v>1</v>
      </c>
      <c r="G28" s="17">
        <v>3.4</v>
      </c>
      <c r="H28" s="17" t="s">
        <v>83</v>
      </c>
      <c r="I28" s="18">
        <f t="shared" si="0"/>
        <v>24</v>
      </c>
      <c r="J28" s="19">
        <f t="shared" si="1"/>
        <v>-71.400000000000006</v>
      </c>
    </row>
    <row r="29" spans="1:10" ht="17.45" customHeight="1" x14ac:dyDescent="0.25">
      <c r="A29" s="16">
        <v>42189</v>
      </c>
      <c r="B29" s="16" t="s">
        <v>51</v>
      </c>
      <c r="C29" s="17" t="s">
        <v>64</v>
      </c>
      <c r="D29" s="17" t="s">
        <v>65</v>
      </c>
      <c r="E29" s="18">
        <v>10</v>
      </c>
      <c r="F29" s="17">
        <v>1</v>
      </c>
      <c r="G29" s="17">
        <v>1.91</v>
      </c>
      <c r="H29" s="17" t="s">
        <v>83</v>
      </c>
      <c r="I29" s="18">
        <f t="shared" si="0"/>
        <v>9.1</v>
      </c>
      <c r="J29" s="19">
        <f t="shared" si="1"/>
        <v>-62.300000000000004</v>
      </c>
    </row>
    <row r="30" spans="1:10" ht="17.45" customHeight="1" x14ac:dyDescent="0.25">
      <c r="A30" s="7">
        <v>42189</v>
      </c>
      <c r="B30" s="7" t="s">
        <v>58</v>
      </c>
      <c r="C30" s="13" t="s">
        <v>15</v>
      </c>
      <c r="D30" s="13" t="s">
        <v>61</v>
      </c>
      <c r="E30" s="14">
        <v>10</v>
      </c>
      <c r="F30" s="13">
        <v>1</v>
      </c>
      <c r="G30" s="13">
        <v>3.8</v>
      </c>
      <c r="H30" s="13" t="s">
        <v>2</v>
      </c>
      <c r="I30" s="14">
        <f t="shared" si="0"/>
        <v>-10</v>
      </c>
      <c r="J30" s="15">
        <f t="shared" si="1"/>
        <v>-72.300000000000011</v>
      </c>
    </row>
    <row r="31" spans="1:10" ht="17.45" customHeight="1" x14ac:dyDescent="0.25">
      <c r="A31" s="7">
        <v>42191</v>
      </c>
      <c r="B31" s="7" t="s">
        <v>51</v>
      </c>
      <c r="C31" s="13" t="s">
        <v>19</v>
      </c>
      <c r="D31" s="13" t="s">
        <v>18</v>
      </c>
      <c r="E31" s="14">
        <v>10</v>
      </c>
      <c r="F31" s="13">
        <v>1</v>
      </c>
      <c r="G31" s="13">
        <v>3.25</v>
      </c>
      <c r="H31" s="13" t="s">
        <v>2</v>
      </c>
      <c r="I31" s="14">
        <f t="shared" si="0"/>
        <v>-10</v>
      </c>
      <c r="J31" s="15">
        <f t="shared" si="1"/>
        <v>-82.300000000000011</v>
      </c>
    </row>
    <row r="32" spans="1:10" ht="17.45" customHeight="1" x14ac:dyDescent="0.25">
      <c r="A32" s="16">
        <v>42191</v>
      </c>
      <c r="B32" s="16" t="s">
        <v>54</v>
      </c>
      <c r="C32" s="17" t="s">
        <v>20</v>
      </c>
      <c r="D32" s="17" t="s">
        <v>65</v>
      </c>
      <c r="E32" s="18">
        <v>10</v>
      </c>
      <c r="F32" s="17">
        <v>1</v>
      </c>
      <c r="G32" s="17">
        <v>4</v>
      </c>
      <c r="H32" s="17" t="s">
        <v>83</v>
      </c>
      <c r="I32" s="18">
        <f t="shared" si="0"/>
        <v>30</v>
      </c>
      <c r="J32" s="19">
        <f t="shared" si="1"/>
        <v>-52.300000000000011</v>
      </c>
    </row>
    <row r="33" spans="1:18" ht="17.45" customHeight="1" x14ac:dyDescent="0.25">
      <c r="A33" s="7">
        <v>42191</v>
      </c>
      <c r="B33" s="7" t="s">
        <v>44</v>
      </c>
      <c r="C33" s="13" t="s">
        <v>21</v>
      </c>
      <c r="D33" s="13" t="s">
        <v>22</v>
      </c>
      <c r="E33" s="14">
        <v>10</v>
      </c>
      <c r="F33" s="13">
        <v>1</v>
      </c>
      <c r="G33" s="13">
        <v>1.83</v>
      </c>
      <c r="H33" s="13" t="s">
        <v>2</v>
      </c>
      <c r="I33" s="14">
        <f t="shared" si="0"/>
        <v>-10</v>
      </c>
      <c r="J33" s="15">
        <f t="shared" si="1"/>
        <v>-62.300000000000011</v>
      </c>
    </row>
    <row r="34" spans="1:18" ht="17.45" customHeight="1" x14ac:dyDescent="0.25">
      <c r="A34" s="7">
        <v>42193</v>
      </c>
      <c r="B34" s="7" t="s">
        <v>45</v>
      </c>
      <c r="C34" s="13" t="s">
        <v>37</v>
      </c>
      <c r="D34" s="13" t="s">
        <v>38</v>
      </c>
      <c r="E34" s="14">
        <v>10</v>
      </c>
      <c r="F34" s="13">
        <v>1</v>
      </c>
      <c r="G34" s="13">
        <v>2.96</v>
      </c>
      <c r="H34" s="13" t="s">
        <v>2</v>
      </c>
      <c r="I34" s="14">
        <f t="shared" si="0"/>
        <v>-10</v>
      </c>
      <c r="J34" s="15">
        <f t="shared" si="1"/>
        <v>-72.300000000000011</v>
      </c>
    </row>
    <row r="35" spans="1:18" ht="17.45" customHeight="1" x14ac:dyDescent="0.25">
      <c r="A35" s="7">
        <v>42195</v>
      </c>
      <c r="B35" s="7" t="s">
        <v>66</v>
      </c>
      <c r="C35" s="13" t="s">
        <v>23</v>
      </c>
      <c r="D35" s="13" t="s">
        <v>67</v>
      </c>
      <c r="E35" s="14">
        <v>10</v>
      </c>
      <c r="F35" s="13">
        <v>1</v>
      </c>
      <c r="G35" s="13">
        <v>7.5</v>
      </c>
      <c r="H35" s="13" t="s">
        <v>2</v>
      </c>
      <c r="I35" s="14">
        <f t="shared" si="0"/>
        <v>-10</v>
      </c>
      <c r="J35" s="15">
        <f t="shared" si="1"/>
        <v>-82.300000000000011</v>
      </c>
    </row>
    <row r="36" spans="1:18" ht="17.45" customHeight="1" x14ac:dyDescent="0.25">
      <c r="A36" s="7">
        <v>42197</v>
      </c>
      <c r="B36" s="7" t="s">
        <v>46</v>
      </c>
      <c r="C36" s="13" t="s">
        <v>23</v>
      </c>
      <c r="D36" s="13" t="s">
        <v>24</v>
      </c>
      <c r="E36" s="14">
        <v>10</v>
      </c>
      <c r="F36" s="13">
        <v>1</v>
      </c>
      <c r="G36" s="13">
        <v>2.1</v>
      </c>
      <c r="H36" s="13" t="s">
        <v>2</v>
      </c>
      <c r="I36" s="14">
        <f t="shared" si="0"/>
        <v>-10</v>
      </c>
      <c r="J36" s="15">
        <f t="shared" si="1"/>
        <v>-92.300000000000011</v>
      </c>
    </row>
    <row r="37" spans="1:18" ht="17.45" customHeight="1" x14ac:dyDescent="0.25">
      <c r="A37" s="7">
        <v>42197</v>
      </c>
      <c r="B37" s="7" t="s">
        <v>45</v>
      </c>
      <c r="C37" s="13" t="s">
        <v>23</v>
      </c>
      <c r="D37" s="13" t="s">
        <v>40</v>
      </c>
      <c r="E37" s="14">
        <v>10</v>
      </c>
      <c r="F37" s="13">
        <v>1</v>
      </c>
      <c r="G37" s="13">
        <v>7</v>
      </c>
      <c r="H37" s="13" t="s">
        <v>2</v>
      </c>
      <c r="I37" s="14">
        <f t="shared" si="0"/>
        <v>-10</v>
      </c>
      <c r="J37" s="15">
        <f t="shared" si="1"/>
        <v>-102.30000000000001</v>
      </c>
    </row>
    <row r="38" spans="1:18" ht="17.45" customHeight="1" x14ac:dyDescent="0.25">
      <c r="A38" s="7">
        <v>42198</v>
      </c>
      <c r="B38" s="7" t="s">
        <v>44</v>
      </c>
      <c r="C38" s="13" t="s">
        <v>25</v>
      </c>
      <c r="D38" s="13" t="s">
        <v>13</v>
      </c>
      <c r="E38" s="14">
        <v>10</v>
      </c>
      <c r="F38" s="13">
        <v>1</v>
      </c>
      <c r="G38" s="13">
        <v>5</v>
      </c>
      <c r="H38" s="13" t="s">
        <v>2</v>
      </c>
      <c r="I38" s="14">
        <f t="shared" si="0"/>
        <v>-10</v>
      </c>
      <c r="J38" s="15">
        <f t="shared" si="1"/>
        <v>-112.30000000000001</v>
      </c>
    </row>
    <row r="39" spans="1:18" ht="17.45" customHeight="1" x14ac:dyDescent="0.25">
      <c r="A39" s="7">
        <v>42198</v>
      </c>
      <c r="B39" s="7" t="s">
        <v>51</v>
      </c>
      <c r="C39" s="13" t="s">
        <v>26</v>
      </c>
      <c r="D39" s="13" t="s">
        <v>13</v>
      </c>
      <c r="E39" s="14">
        <v>10</v>
      </c>
      <c r="F39" s="13">
        <v>1</v>
      </c>
      <c r="G39" s="13">
        <v>8</v>
      </c>
      <c r="H39" s="13" t="s">
        <v>2</v>
      </c>
      <c r="I39" s="14">
        <f t="shared" si="0"/>
        <v>-10</v>
      </c>
      <c r="J39" s="15">
        <f t="shared" si="1"/>
        <v>-122.30000000000001</v>
      </c>
    </row>
    <row r="40" spans="1:18" ht="17.45" customHeight="1" x14ac:dyDescent="0.25">
      <c r="A40" s="16">
        <v>42200</v>
      </c>
      <c r="B40" s="16" t="s">
        <v>66</v>
      </c>
      <c r="C40" s="17" t="s">
        <v>68</v>
      </c>
      <c r="D40" s="17" t="s">
        <v>65</v>
      </c>
      <c r="E40" s="18">
        <v>10</v>
      </c>
      <c r="F40" s="17">
        <v>1</v>
      </c>
      <c r="G40" s="17">
        <v>1.83</v>
      </c>
      <c r="H40" s="17" t="s">
        <v>83</v>
      </c>
      <c r="I40" s="18">
        <f t="shared" si="0"/>
        <v>8.3000000000000007</v>
      </c>
      <c r="J40" s="19">
        <f t="shared" si="1"/>
        <v>-114.00000000000001</v>
      </c>
    </row>
    <row r="41" spans="1:18" ht="17.45" customHeight="1" x14ac:dyDescent="0.25">
      <c r="A41" s="7">
        <v>42203</v>
      </c>
      <c r="B41" s="7" t="s">
        <v>54</v>
      </c>
      <c r="C41" s="13" t="s">
        <v>68</v>
      </c>
      <c r="D41" s="13" t="s">
        <v>65</v>
      </c>
      <c r="E41" s="14">
        <v>10</v>
      </c>
      <c r="F41" s="13">
        <v>1</v>
      </c>
      <c r="G41" s="13">
        <v>2.5</v>
      </c>
      <c r="H41" s="13" t="s">
        <v>2</v>
      </c>
      <c r="I41" s="14">
        <f t="shared" si="0"/>
        <v>-10</v>
      </c>
      <c r="J41" s="15">
        <f t="shared" si="1"/>
        <v>-124.00000000000001</v>
      </c>
    </row>
    <row r="42" spans="1:18" ht="17.45" customHeight="1" x14ac:dyDescent="0.25">
      <c r="A42" s="7">
        <v>42206</v>
      </c>
      <c r="B42" s="7" t="s">
        <v>54</v>
      </c>
      <c r="C42" s="13" t="s">
        <v>70</v>
      </c>
      <c r="D42" s="13" t="s">
        <v>69</v>
      </c>
      <c r="E42" s="14">
        <v>10</v>
      </c>
      <c r="F42" s="13">
        <v>1</v>
      </c>
      <c r="G42" s="13">
        <v>4</v>
      </c>
      <c r="H42" s="13" t="s">
        <v>2</v>
      </c>
      <c r="I42" s="14">
        <f t="shared" si="0"/>
        <v>-10</v>
      </c>
      <c r="J42" s="15">
        <f t="shared" si="1"/>
        <v>-134</v>
      </c>
    </row>
    <row r="43" spans="1:18" ht="17.45" customHeight="1" x14ac:dyDescent="0.25">
      <c r="A43" s="7">
        <v>42207</v>
      </c>
      <c r="B43" s="7" t="s">
        <v>54</v>
      </c>
      <c r="C43" s="13" t="s">
        <v>70</v>
      </c>
      <c r="D43" s="13" t="s">
        <v>50</v>
      </c>
      <c r="E43" s="14">
        <v>10</v>
      </c>
      <c r="F43" s="13">
        <v>1</v>
      </c>
      <c r="G43" s="13">
        <v>2.2000000000000002</v>
      </c>
      <c r="H43" s="13" t="s">
        <v>2</v>
      </c>
      <c r="I43" s="14">
        <f t="shared" si="0"/>
        <v>-10</v>
      </c>
      <c r="J43" s="15">
        <f t="shared" si="1"/>
        <v>-144</v>
      </c>
    </row>
    <row r="44" spans="1:18" ht="17.45" customHeight="1" x14ac:dyDescent="0.25">
      <c r="A44" s="7">
        <v>42217</v>
      </c>
      <c r="B44" s="7" t="s">
        <v>46</v>
      </c>
      <c r="C44" s="13" t="s">
        <v>71</v>
      </c>
      <c r="D44" s="13" t="s">
        <v>72</v>
      </c>
      <c r="E44" s="14">
        <v>10</v>
      </c>
      <c r="F44" s="13">
        <v>1</v>
      </c>
      <c r="G44" s="13">
        <v>3.17</v>
      </c>
      <c r="H44" s="13" t="s">
        <v>2</v>
      </c>
      <c r="I44" s="14">
        <f t="shared" si="0"/>
        <v>-10</v>
      </c>
      <c r="J44" s="15">
        <f t="shared" si="1"/>
        <v>-154</v>
      </c>
    </row>
    <row r="45" spans="1:18" ht="21" x14ac:dyDescent="0.35">
      <c r="F45">
        <f>SUM(F3:F44)</f>
        <v>44</v>
      </c>
      <c r="H45" s="20" t="s">
        <v>85</v>
      </c>
      <c r="I45" s="21"/>
      <c r="J45" s="22" t="s">
        <v>86</v>
      </c>
      <c r="M45" s="1"/>
      <c r="N45" s="1" t="s">
        <v>34</v>
      </c>
      <c r="O45" s="1" t="s">
        <v>73</v>
      </c>
      <c r="P45" s="1" t="s">
        <v>74</v>
      </c>
      <c r="Q45" s="1" t="s">
        <v>75</v>
      </c>
      <c r="R45" s="1" t="s">
        <v>76</v>
      </c>
    </row>
    <row r="46" spans="1:18" ht="21" x14ac:dyDescent="0.35">
      <c r="M46" s="1" t="s">
        <v>77</v>
      </c>
      <c r="N46" s="4" t="s">
        <v>84</v>
      </c>
      <c r="O46" s="2" t="s">
        <v>82</v>
      </c>
      <c r="P46" s="2">
        <v>5.73</v>
      </c>
      <c r="Q46" s="3">
        <v>0.21429999999999999</v>
      </c>
      <c r="R46" s="5">
        <f>-15.4/44</f>
        <v>-0.35000000000000003</v>
      </c>
    </row>
    <row r="47" spans="1:18" ht="21" x14ac:dyDescent="0.35">
      <c r="M47" s="1" t="s">
        <v>78</v>
      </c>
      <c r="N47" s="4" t="s">
        <v>79</v>
      </c>
      <c r="O47" s="2" t="s">
        <v>80</v>
      </c>
      <c r="P47" s="2">
        <v>5.73</v>
      </c>
      <c r="Q47" s="3">
        <v>0.21429999999999999</v>
      </c>
      <c r="R47" s="5">
        <f>-16.79/89.5</f>
        <v>-0.18759776536312847</v>
      </c>
    </row>
  </sheetData>
  <mergeCells count="2">
    <mergeCell ref="A1:J1"/>
    <mergeCell ref="H45:I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2015-08-03T06:48:13Z</dcterms:created>
  <dcterms:modified xsi:type="dcterms:W3CDTF">2015-08-03T08:57:02Z</dcterms:modified>
</cp:coreProperties>
</file>