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ny\Desktop\"/>
    </mc:Choice>
  </mc:AlternateContent>
  <bookViews>
    <workbookView xWindow="0" yWindow="0" windowWidth="19320" windowHeight="8340"/>
  </bookViews>
  <sheets>
    <sheet name="Sheet1" sheetId="1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4" i="3"/>
  <c r="E4" i="3"/>
  <c r="E3" i="3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3" i="1"/>
  <c r="M3" i="1" s="1"/>
  <c r="M4" i="1" s="1"/>
  <c r="M5" i="1" s="1"/>
  <c r="M6" i="1" s="1"/>
  <c r="M7" i="1" s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M8" i="1" l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</calcChain>
</file>

<file path=xl/sharedStrings.xml><?xml version="1.0" encoding="utf-8"?>
<sst xmlns="http://schemas.openxmlformats.org/spreadsheetml/2006/main" count="789" uniqueCount="273">
  <si>
    <t>Date</t>
  </si>
  <si>
    <t>Course</t>
  </si>
  <si>
    <t>Time</t>
  </si>
  <si>
    <t>AS</t>
  </si>
  <si>
    <t>Stake</t>
  </si>
  <si>
    <t>Selection</t>
  </si>
  <si>
    <t>Odds</t>
  </si>
  <si>
    <t>Result</t>
  </si>
  <si>
    <t>Profit/Loss</t>
  </si>
  <si>
    <t>EW</t>
  </si>
  <si>
    <t>Beverley</t>
  </si>
  <si>
    <t>Bet Type</t>
  </si>
  <si>
    <t>Lawless Louis</t>
  </si>
  <si>
    <t>Profit/Loss AS</t>
  </si>
  <si>
    <t>Gaelic Tiger</t>
  </si>
  <si>
    <t>Win</t>
  </si>
  <si>
    <t>Punchestown</t>
  </si>
  <si>
    <t>Unowwhatimeanharry</t>
  </si>
  <si>
    <t>Shaiyem</t>
  </si>
  <si>
    <t>Chelmsford</t>
  </si>
  <si>
    <t>Eldritch</t>
  </si>
  <si>
    <t>Doncaster</t>
  </si>
  <si>
    <t>Luang Prabang</t>
  </si>
  <si>
    <t>Sandown</t>
  </si>
  <si>
    <t>Monarchs Glen</t>
  </si>
  <si>
    <t>Ripon</t>
  </si>
  <si>
    <t>George Bowen</t>
  </si>
  <si>
    <t>Leicester</t>
  </si>
  <si>
    <t>Above Normal</t>
  </si>
  <si>
    <t>Dose</t>
  </si>
  <si>
    <t>Just Hiss</t>
  </si>
  <si>
    <t>Salisbury</t>
  </si>
  <si>
    <t>Haulani</t>
  </si>
  <si>
    <t>Ventura Gold</t>
  </si>
  <si>
    <t>Morache Music</t>
  </si>
  <si>
    <t>Windsor</t>
  </si>
  <si>
    <t>Green Howard</t>
  </si>
  <si>
    <t>Yarmouth</t>
  </si>
  <si>
    <t>Nottingham</t>
  </si>
  <si>
    <t>Fantasy Gladiator</t>
  </si>
  <si>
    <t>Mouille Point</t>
  </si>
  <si>
    <t>Taurean Star</t>
  </si>
  <si>
    <t>Noble Gift</t>
  </si>
  <si>
    <t>Ascot</t>
  </si>
  <si>
    <t>Brighton</t>
  </si>
  <si>
    <t>Blue Point</t>
  </si>
  <si>
    <t>Innoko</t>
  </si>
  <si>
    <t>Compas Scoobie</t>
  </si>
  <si>
    <t>Redcar</t>
  </si>
  <si>
    <t>Musselburgh</t>
  </si>
  <si>
    <t>Tai Sing Yeh</t>
  </si>
  <si>
    <t>14:35</t>
  </si>
  <si>
    <t>15:40</t>
  </si>
  <si>
    <t>16:00</t>
  </si>
  <si>
    <t>16:20</t>
  </si>
  <si>
    <t>19:40</t>
  </si>
  <si>
    <t>15:45</t>
  </si>
  <si>
    <t>20:20</t>
  </si>
  <si>
    <t>20:10</t>
  </si>
  <si>
    <t>One Boy</t>
  </si>
  <si>
    <t>20:40</t>
  </si>
  <si>
    <t>Tanawar</t>
  </si>
  <si>
    <t>Lingfield</t>
  </si>
  <si>
    <t>15:10</t>
  </si>
  <si>
    <t>Staffa</t>
  </si>
  <si>
    <t>Chepstow</t>
  </si>
  <si>
    <t>15:20</t>
  </si>
  <si>
    <t>Arctic</t>
  </si>
  <si>
    <t>Newmarket</t>
  </si>
  <si>
    <t>14:55</t>
  </si>
  <si>
    <t>Seventh Heaven</t>
  </si>
  <si>
    <t>15:35</t>
  </si>
  <si>
    <t>Barney Roy</t>
  </si>
  <si>
    <t>Thirsk</t>
  </si>
  <si>
    <t>16:15</t>
  </si>
  <si>
    <t>Olivia Fallow</t>
  </si>
  <si>
    <t>13:50</t>
  </si>
  <si>
    <t>Banditry</t>
  </si>
  <si>
    <t>14:20</t>
  </si>
  <si>
    <t>Muffri'Ha</t>
  </si>
  <si>
    <t>Rhododendron</t>
  </si>
  <si>
    <t>18:40</t>
  </si>
  <si>
    <t>Velvet Revolution</t>
  </si>
  <si>
    <t>Spinners Ball</t>
  </si>
  <si>
    <t>Ffos Las</t>
  </si>
  <si>
    <t>15:50</t>
  </si>
  <si>
    <t>Positively Dylan</t>
  </si>
  <si>
    <t>18:30</t>
  </si>
  <si>
    <t>Kachess</t>
  </si>
  <si>
    <t>19:00</t>
  </si>
  <si>
    <t>Wapping</t>
  </si>
  <si>
    <t>Chester</t>
  </si>
  <si>
    <t>14:25</t>
  </si>
  <si>
    <t>Alluringly</t>
  </si>
  <si>
    <t>15:00</t>
  </si>
  <si>
    <t>El Astronaute</t>
  </si>
  <si>
    <t>Bath</t>
  </si>
  <si>
    <t>20:05</t>
  </si>
  <si>
    <t>Quloob</t>
  </si>
  <si>
    <t>Venice Beach</t>
  </si>
  <si>
    <t>16:35</t>
  </si>
  <si>
    <t>Full Intention</t>
  </si>
  <si>
    <t>Oh So Sassy</t>
  </si>
  <si>
    <t>Western Hymn</t>
  </si>
  <si>
    <t>Jupiter Light</t>
  </si>
  <si>
    <t>14:30</t>
  </si>
  <si>
    <t>Sir John Lavery</t>
  </si>
  <si>
    <t>Haydock</t>
  </si>
  <si>
    <t>Lexington Law</t>
  </si>
  <si>
    <t>15:25</t>
  </si>
  <si>
    <t>Permission</t>
  </si>
  <si>
    <t>Curragh</t>
  </si>
  <si>
    <t>Acapulco</t>
  </si>
  <si>
    <t>Ludlow</t>
  </si>
  <si>
    <t>15:30</t>
  </si>
  <si>
    <t>Wishful Dreaming</t>
  </si>
  <si>
    <t>17:00</t>
  </si>
  <si>
    <t>Mountain Angel</t>
  </si>
  <si>
    <t>14:10</t>
  </si>
  <si>
    <t>Sean O'Casey</t>
  </si>
  <si>
    <t>Kestrol Dot Com</t>
  </si>
  <si>
    <t>York</t>
  </si>
  <si>
    <t>Brando</t>
  </si>
  <si>
    <t>Queens Trust</t>
  </si>
  <si>
    <t>16:25</t>
  </si>
  <si>
    <t>White Chocolate</t>
  </si>
  <si>
    <t>Tomyris</t>
  </si>
  <si>
    <t>17:05</t>
  </si>
  <si>
    <t>Comprise</t>
  </si>
  <si>
    <t>Newcastle</t>
  </si>
  <si>
    <t>18:50</t>
  </si>
  <si>
    <t>Endless Acres</t>
  </si>
  <si>
    <t>Newbury</t>
  </si>
  <si>
    <t>Mucho Applause</t>
  </si>
  <si>
    <t>15:15</t>
  </si>
  <si>
    <t>Holmeswood</t>
  </si>
  <si>
    <t>16:10</t>
  </si>
  <si>
    <t>Honeysuckle Lil</t>
  </si>
  <si>
    <t>16:40</t>
  </si>
  <si>
    <t>Materialist</t>
  </si>
  <si>
    <t>Carlisle</t>
  </si>
  <si>
    <t>Four Wishes</t>
  </si>
  <si>
    <t>Nelsons Bay</t>
  </si>
  <si>
    <t>Carol</t>
  </si>
  <si>
    <t>Gowran Park</t>
  </si>
  <si>
    <t>18:25</t>
  </si>
  <si>
    <t>Canary Row</t>
  </si>
  <si>
    <t>Swilly Sunset</t>
  </si>
  <si>
    <t>Kempton</t>
  </si>
  <si>
    <t>Spirit Of Gondree</t>
  </si>
  <si>
    <t>21:10</t>
  </si>
  <si>
    <t>Arctic Angel</t>
  </si>
  <si>
    <t>Goodwood</t>
  </si>
  <si>
    <t>Ayr Of Elegance</t>
  </si>
  <si>
    <t>Icespire</t>
  </si>
  <si>
    <t>Zainhom</t>
  </si>
  <si>
    <t>21:00</t>
  </si>
  <si>
    <t>Misu Pete</t>
  </si>
  <si>
    <t>Cribbs Causeway</t>
  </si>
  <si>
    <t>16:55</t>
  </si>
  <si>
    <t>Moonraker</t>
  </si>
  <si>
    <t>17:40</t>
  </si>
  <si>
    <t>Atty Persse</t>
  </si>
  <si>
    <t>Harry Angel</t>
  </si>
  <si>
    <t>Gamesome</t>
  </si>
  <si>
    <t>17:10</t>
  </si>
  <si>
    <t>Face The Facts</t>
  </si>
  <si>
    <t>Chessman</t>
  </si>
  <si>
    <t>14:50</t>
  </si>
  <si>
    <t>Act Of Valour</t>
  </si>
  <si>
    <t>Winter</t>
  </si>
  <si>
    <t>Storm Over</t>
  </si>
  <si>
    <t>Character Onesie</t>
  </si>
  <si>
    <t>Rio Ronaldo</t>
  </si>
  <si>
    <t>Rosalee</t>
  </si>
  <si>
    <t>16:50</t>
  </si>
  <si>
    <t>Casterbridge</t>
  </si>
  <si>
    <t>20:50</t>
  </si>
  <si>
    <t>Tetradrachm</t>
  </si>
  <si>
    <t>Ayr</t>
  </si>
  <si>
    <t>Makkaar</t>
  </si>
  <si>
    <t>Wolverhampton</t>
  </si>
  <si>
    <t>Weloof</t>
  </si>
  <si>
    <t>18:10</t>
  </si>
  <si>
    <t>Emilia James</t>
  </si>
  <si>
    <t>Epsom</t>
  </si>
  <si>
    <t>14:00</t>
  </si>
  <si>
    <t>De Bruyne</t>
  </si>
  <si>
    <t>19:30</t>
  </si>
  <si>
    <t>Ghalib</t>
  </si>
  <si>
    <t>Saint Contest</t>
  </si>
  <si>
    <t>Alabaster</t>
  </si>
  <si>
    <t>Lexington Place</t>
  </si>
  <si>
    <t>Highly Sprung</t>
  </si>
  <si>
    <t>Faintly</t>
  </si>
  <si>
    <t>Perth</t>
  </si>
  <si>
    <t>Looking Well</t>
  </si>
  <si>
    <t>Rayaa</t>
  </si>
  <si>
    <t>17:25</t>
  </si>
  <si>
    <t>Flyboy</t>
  </si>
  <si>
    <t>Love Oasis</t>
  </si>
  <si>
    <t>Upstaging</t>
  </si>
  <si>
    <t>Singapore Sling</t>
  </si>
  <si>
    <t>Strictly Carter</t>
  </si>
  <si>
    <t>Hamilton</t>
  </si>
  <si>
    <t>Royal Connoisseur</t>
  </si>
  <si>
    <t>Eccleston</t>
  </si>
  <si>
    <t>Amood</t>
  </si>
  <si>
    <t>Veiled Secret</t>
  </si>
  <si>
    <t>21:20</t>
  </si>
  <si>
    <t>Popsies Joy</t>
  </si>
  <si>
    <t>Dandilion</t>
  </si>
  <si>
    <t>Kensington Star</t>
  </si>
  <si>
    <t>19:25</t>
  </si>
  <si>
    <t>Final Venture</t>
  </si>
  <si>
    <t>Juanito Chico</t>
  </si>
  <si>
    <t>Megan Lily</t>
  </si>
  <si>
    <t>15:05</t>
  </si>
  <si>
    <t>Seamster</t>
  </si>
  <si>
    <t>Oasis Spear</t>
  </si>
  <si>
    <t>Pontefract</t>
  </si>
  <si>
    <t>Red Alert</t>
  </si>
  <si>
    <t>Cainhoe Star</t>
  </si>
  <si>
    <t>Ottonian</t>
  </si>
  <si>
    <t>Poseidon</t>
  </si>
  <si>
    <t>Gracious George</t>
  </si>
  <si>
    <t>Talaayeb</t>
  </si>
  <si>
    <t>Abushamah</t>
  </si>
  <si>
    <t>Big Country</t>
  </si>
  <si>
    <t>Zamalight</t>
  </si>
  <si>
    <t>Galactic Prince</t>
  </si>
  <si>
    <t>14:05</t>
  </si>
  <si>
    <t>Rasheeq</t>
  </si>
  <si>
    <t>Just Us Two</t>
  </si>
  <si>
    <t>Golden Apollo</t>
  </si>
  <si>
    <t>17:35</t>
  </si>
  <si>
    <t>Machine Learner</t>
  </si>
  <si>
    <t>Komodo</t>
  </si>
  <si>
    <t>Pretty Bubbles</t>
  </si>
  <si>
    <t>Round The Island</t>
  </si>
  <si>
    <t>Elizabeth Darcy</t>
  </si>
  <si>
    <t>Fast Dancer</t>
  </si>
  <si>
    <t>Happy Like A Fool</t>
  </si>
  <si>
    <t>Highland Reel</t>
  </si>
  <si>
    <t>Encore D'or</t>
  </si>
  <si>
    <t>Graceland</t>
  </si>
  <si>
    <t>Mori</t>
  </si>
  <si>
    <t>Order Of St George</t>
  </si>
  <si>
    <t>Saved My Bacon</t>
  </si>
  <si>
    <t>Never Surrender</t>
  </si>
  <si>
    <t>Lost</t>
  </si>
  <si>
    <t>Won</t>
  </si>
  <si>
    <t>Town Charter</t>
  </si>
  <si>
    <t>Caravaggio</t>
  </si>
  <si>
    <t>Panova</t>
  </si>
  <si>
    <t>Horsted Keynes</t>
  </si>
  <si>
    <t>Kidmenever</t>
  </si>
  <si>
    <t>Orvar</t>
  </si>
  <si>
    <t>Medburn Dream</t>
  </si>
  <si>
    <t>Aurora Gray</t>
  </si>
  <si>
    <t>Viewpoint</t>
  </si>
  <si>
    <t>Makhfar</t>
  </si>
  <si>
    <t>Running Bank AS</t>
  </si>
  <si>
    <t>Running Bank</t>
  </si>
  <si>
    <t>Elite Betting Syndicate Results - 27/04/17 - 26/06/17</t>
  </si>
  <si>
    <t>Total Profit/Loss:</t>
  </si>
  <si>
    <t>Average Odds</t>
  </si>
  <si>
    <t>Strike Rate</t>
  </si>
  <si>
    <t>ROI</t>
  </si>
  <si>
    <t>Level Stakes</t>
  </si>
  <si>
    <t>Advised Stakes</t>
  </si>
  <si>
    <t>+58.25 pts</t>
  </si>
  <si>
    <t>+70.72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</si>
</sst>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38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7" fillId="2" borderId="1" xfId="2" applyNumberFormat="1" applyFont="1" applyBorder="1" applyAlignment="1">
      <alignment horizontal="center" vertical="center"/>
    </xf>
    <xf numFmtId="0" fontId="7" fillId="2" borderId="1" xfId="2" applyFont="1" applyBorder="1" applyAlignment="1">
      <alignment horizontal="center" vertical="center"/>
    </xf>
    <xf numFmtId="20" fontId="7" fillId="2" borderId="1" xfId="2" applyNumberFormat="1" applyFont="1" applyBorder="1" applyAlignment="1">
      <alignment horizontal="center" vertical="center"/>
    </xf>
    <xf numFmtId="164" fontId="7" fillId="2" borderId="1" xfId="2" applyNumberFormat="1" applyFont="1" applyBorder="1" applyAlignment="1">
      <alignment horizontal="center" vertical="center"/>
    </xf>
    <xf numFmtId="14" fontId="7" fillId="3" borderId="1" xfId="3" applyNumberFormat="1" applyFont="1" applyBorder="1" applyAlignment="1">
      <alignment horizontal="center" vertical="center"/>
    </xf>
    <xf numFmtId="0" fontId="7" fillId="3" borderId="1" xfId="3" applyFont="1" applyBorder="1" applyAlignment="1">
      <alignment horizontal="center" vertical="center"/>
    </xf>
    <xf numFmtId="20" fontId="7" fillId="3" borderId="1" xfId="3" applyNumberFormat="1" applyFont="1" applyBorder="1" applyAlignment="1">
      <alignment horizontal="center" vertical="center"/>
    </xf>
    <xf numFmtId="164" fontId="7" fillId="3" borderId="1" xfId="3" applyNumberFormat="1" applyFont="1" applyBorder="1" applyAlignment="1">
      <alignment horizontal="center" vertical="center"/>
    </xf>
    <xf numFmtId="14" fontId="7" fillId="3" borderId="1" xfId="3" applyNumberFormat="1" applyFont="1" applyBorder="1" applyAlignment="1">
      <alignment horizontal="center" vertical="center" wrapText="1"/>
    </xf>
    <xf numFmtId="0" fontId="7" fillId="3" borderId="1" xfId="3" applyFont="1" applyBorder="1" applyAlignment="1">
      <alignment horizontal="center" vertical="center" wrapText="1"/>
    </xf>
    <xf numFmtId="20" fontId="7" fillId="3" borderId="1" xfId="3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0" fillId="5" borderId="0" xfId="0" applyFill="1"/>
    <xf numFmtId="0" fontId="9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" fillId="5" borderId="0" xfId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4">
    <cellStyle name="Bad" xfId="3" builtinId="27"/>
    <cellStyle name="Good" xfId="2" builtinId="2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elite</a:t>
            </a:r>
            <a:r>
              <a:rPr lang="en-GB" baseline="0"/>
              <a:t> betting syndicate running bank - 27/04/17 - 26/06/17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Sheet1!$M$3:$M$165</c:f>
              <c:numCache>
                <c:formatCode>"£"#,##0.00</c:formatCode>
                <c:ptCount val="163"/>
                <c:pt idx="0">
                  <c:v>10</c:v>
                </c:pt>
                <c:pt idx="1">
                  <c:v>28.75</c:v>
                </c:pt>
                <c:pt idx="2">
                  <c:v>91.25</c:v>
                </c:pt>
                <c:pt idx="3">
                  <c:v>81.25</c:v>
                </c:pt>
                <c:pt idx="4">
                  <c:v>111.25</c:v>
                </c:pt>
                <c:pt idx="5">
                  <c:v>91.25</c:v>
                </c:pt>
                <c:pt idx="6">
                  <c:v>81.25</c:v>
                </c:pt>
                <c:pt idx="7">
                  <c:v>61.25</c:v>
                </c:pt>
                <c:pt idx="8">
                  <c:v>51.25</c:v>
                </c:pt>
                <c:pt idx="9">
                  <c:v>41.25</c:v>
                </c:pt>
                <c:pt idx="10">
                  <c:v>21.25</c:v>
                </c:pt>
                <c:pt idx="11">
                  <c:v>1.25</c:v>
                </c:pt>
                <c:pt idx="12">
                  <c:v>-8.75</c:v>
                </c:pt>
                <c:pt idx="13">
                  <c:v>-28.75</c:v>
                </c:pt>
                <c:pt idx="14">
                  <c:v>-48.75</c:v>
                </c:pt>
                <c:pt idx="15">
                  <c:v>-58.75</c:v>
                </c:pt>
                <c:pt idx="16">
                  <c:v>1.25</c:v>
                </c:pt>
                <c:pt idx="17">
                  <c:v>41.25</c:v>
                </c:pt>
                <c:pt idx="18">
                  <c:v>86.25</c:v>
                </c:pt>
                <c:pt idx="19">
                  <c:v>103.75</c:v>
                </c:pt>
                <c:pt idx="20">
                  <c:v>109.75</c:v>
                </c:pt>
                <c:pt idx="21">
                  <c:v>99.75</c:v>
                </c:pt>
                <c:pt idx="22">
                  <c:v>102.75</c:v>
                </c:pt>
                <c:pt idx="23">
                  <c:v>82.75</c:v>
                </c:pt>
                <c:pt idx="24">
                  <c:v>72.75</c:v>
                </c:pt>
                <c:pt idx="25">
                  <c:v>62.75</c:v>
                </c:pt>
                <c:pt idx="26">
                  <c:v>107.75</c:v>
                </c:pt>
                <c:pt idx="27">
                  <c:v>120.25</c:v>
                </c:pt>
                <c:pt idx="28">
                  <c:v>110.25</c:v>
                </c:pt>
                <c:pt idx="29">
                  <c:v>100.25</c:v>
                </c:pt>
                <c:pt idx="30">
                  <c:v>80.25</c:v>
                </c:pt>
                <c:pt idx="31">
                  <c:v>70.25</c:v>
                </c:pt>
                <c:pt idx="32">
                  <c:v>60.25</c:v>
                </c:pt>
                <c:pt idx="33">
                  <c:v>50.25</c:v>
                </c:pt>
                <c:pt idx="34">
                  <c:v>112.75</c:v>
                </c:pt>
                <c:pt idx="35">
                  <c:v>187.75</c:v>
                </c:pt>
                <c:pt idx="36">
                  <c:v>177.75</c:v>
                </c:pt>
                <c:pt idx="37">
                  <c:v>167.75</c:v>
                </c:pt>
                <c:pt idx="38">
                  <c:v>157.75</c:v>
                </c:pt>
                <c:pt idx="39">
                  <c:v>197.75</c:v>
                </c:pt>
                <c:pt idx="40">
                  <c:v>242.75</c:v>
                </c:pt>
                <c:pt idx="41">
                  <c:v>267.75</c:v>
                </c:pt>
                <c:pt idx="42">
                  <c:v>257.75</c:v>
                </c:pt>
                <c:pt idx="43">
                  <c:v>247.75</c:v>
                </c:pt>
                <c:pt idx="44">
                  <c:v>355.75</c:v>
                </c:pt>
                <c:pt idx="45">
                  <c:v>335.75</c:v>
                </c:pt>
                <c:pt idx="46">
                  <c:v>325.75</c:v>
                </c:pt>
                <c:pt idx="47">
                  <c:v>315.75</c:v>
                </c:pt>
                <c:pt idx="48">
                  <c:v>321.75</c:v>
                </c:pt>
                <c:pt idx="49">
                  <c:v>346.75</c:v>
                </c:pt>
                <c:pt idx="50">
                  <c:v>336.75</c:v>
                </c:pt>
                <c:pt idx="51">
                  <c:v>344.05</c:v>
                </c:pt>
                <c:pt idx="52">
                  <c:v>359.05</c:v>
                </c:pt>
                <c:pt idx="53">
                  <c:v>421.55</c:v>
                </c:pt>
                <c:pt idx="54">
                  <c:v>411.55</c:v>
                </c:pt>
                <c:pt idx="55">
                  <c:v>401.55</c:v>
                </c:pt>
                <c:pt idx="56">
                  <c:v>457.8</c:v>
                </c:pt>
                <c:pt idx="57">
                  <c:v>557.79999999999995</c:v>
                </c:pt>
                <c:pt idx="58">
                  <c:v>537.79999999999995</c:v>
                </c:pt>
                <c:pt idx="59">
                  <c:v>527.79999999999995</c:v>
                </c:pt>
                <c:pt idx="60">
                  <c:v>530.29999999999995</c:v>
                </c:pt>
                <c:pt idx="61">
                  <c:v>510.29999999999995</c:v>
                </c:pt>
                <c:pt idx="62">
                  <c:v>490.29999999999995</c:v>
                </c:pt>
                <c:pt idx="63">
                  <c:v>507.79999999999995</c:v>
                </c:pt>
                <c:pt idx="64">
                  <c:v>525.79999999999995</c:v>
                </c:pt>
                <c:pt idx="65">
                  <c:v>515.79999999999995</c:v>
                </c:pt>
                <c:pt idx="66">
                  <c:v>495.79999999999995</c:v>
                </c:pt>
                <c:pt idx="67">
                  <c:v>495.79999999999995</c:v>
                </c:pt>
                <c:pt idx="68">
                  <c:v>510.79999999999995</c:v>
                </c:pt>
                <c:pt idx="69">
                  <c:v>500.79999999999995</c:v>
                </c:pt>
                <c:pt idx="70">
                  <c:v>480.79999999999995</c:v>
                </c:pt>
                <c:pt idx="71">
                  <c:v>470.79999999999995</c:v>
                </c:pt>
                <c:pt idx="72">
                  <c:v>450.79999999999995</c:v>
                </c:pt>
                <c:pt idx="73">
                  <c:v>440.79999999999995</c:v>
                </c:pt>
                <c:pt idx="74">
                  <c:v>430.79999999999995</c:v>
                </c:pt>
                <c:pt idx="75">
                  <c:v>437.04999999999995</c:v>
                </c:pt>
                <c:pt idx="76">
                  <c:v>417.04999999999995</c:v>
                </c:pt>
                <c:pt idx="77">
                  <c:v>397.04999999999995</c:v>
                </c:pt>
                <c:pt idx="78">
                  <c:v>408.15</c:v>
                </c:pt>
                <c:pt idx="79">
                  <c:v>398.15</c:v>
                </c:pt>
                <c:pt idx="80">
                  <c:v>407.25</c:v>
                </c:pt>
                <c:pt idx="81">
                  <c:v>387.25</c:v>
                </c:pt>
                <c:pt idx="82">
                  <c:v>377.25</c:v>
                </c:pt>
                <c:pt idx="83">
                  <c:v>367.25</c:v>
                </c:pt>
                <c:pt idx="84">
                  <c:v>347.25</c:v>
                </c:pt>
                <c:pt idx="85">
                  <c:v>355.55</c:v>
                </c:pt>
                <c:pt idx="86">
                  <c:v>451.55</c:v>
                </c:pt>
                <c:pt idx="87">
                  <c:v>431.55</c:v>
                </c:pt>
                <c:pt idx="88">
                  <c:v>428.55</c:v>
                </c:pt>
                <c:pt idx="89">
                  <c:v>408.55</c:v>
                </c:pt>
                <c:pt idx="90">
                  <c:v>480.55</c:v>
                </c:pt>
                <c:pt idx="91">
                  <c:v>460.55</c:v>
                </c:pt>
                <c:pt idx="92">
                  <c:v>450.55</c:v>
                </c:pt>
                <c:pt idx="93">
                  <c:v>430.55</c:v>
                </c:pt>
                <c:pt idx="94">
                  <c:v>443.05</c:v>
                </c:pt>
                <c:pt idx="95">
                  <c:v>459.3</c:v>
                </c:pt>
                <c:pt idx="96">
                  <c:v>439.3</c:v>
                </c:pt>
                <c:pt idx="97">
                  <c:v>419.3</c:v>
                </c:pt>
                <c:pt idx="98">
                  <c:v>409.3</c:v>
                </c:pt>
                <c:pt idx="99">
                  <c:v>389.3</c:v>
                </c:pt>
                <c:pt idx="100">
                  <c:v>369.3</c:v>
                </c:pt>
                <c:pt idx="101">
                  <c:v>359.3</c:v>
                </c:pt>
                <c:pt idx="102">
                  <c:v>339.3</c:v>
                </c:pt>
                <c:pt idx="103">
                  <c:v>319.3</c:v>
                </c:pt>
                <c:pt idx="104">
                  <c:v>322.3</c:v>
                </c:pt>
                <c:pt idx="105">
                  <c:v>337.3</c:v>
                </c:pt>
                <c:pt idx="106">
                  <c:v>367.3</c:v>
                </c:pt>
                <c:pt idx="107">
                  <c:v>357.3</c:v>
                </c:pt>
                <c:pt idx="108">
                  <c:v>379.17500000000001</c:v>
                </c:pt>
                <c:pt idx="109">
                  <c:v>384.17500000000001</c:v>
                </c:pt>
                <c:pt idx="110">
                  <c:v>364.17500000000001</c:v>
                </c:pt>
                <c:pt idx="111">
                  <c:v>344.17500000000001</c:v>
                </c:pt>
                <c:pt idx="112">
                  <c:v>324.17500000000001</c:v>
                </c:pt>
                <c:pt idx="113">
                  <c:v>331.67500000000001</c:v>
                </c:pt>
                <c:pt idx="114">
                  <c:v>321.67500000000001</c:v>
                </c:pt>
                <c:pt idx="115">
                  <c:v>356.67500000000001</c:v>
                </c:pt>
                <c:pt idx="116">
                  <c:v>386.67500000000001</c:v>
                </c:pt>
                <c:pt idx="117">
                  <c:v>409.17500000000001</c:v>
                </c:pt>
                <c:pt idx="118">
                  <c:v>399.17500000000001</c:v>
                </c:pt>
                <c:pt idx="119">
                  <c:v>444.17500000000001</c:v>
                </c:pt>
                <c:pt idx="120">
                  <c:v>450.17500000000001</c:v>
                </c:pt>
                <c:pt idx="121">
                  <c:v>485.17500000000001</c:v>
                </c:pt>
                <c:pt idx="122">
                  <c:v>465.17500000000001</c:v>
                </c:pt>
                <c:pt idx="123">
                  <c:v>445.17500000000001</c:v>
                </c:pt>
                <c:pt idx="124">
                  <c:v>451.17500000000001</c:v>
                </c:pt>
                <c:pt idx="125">
                  <c:v>455.17500000000001</c:v>
                </c:pt>
                <c:pt idx="126">
                  <c:v>472.67500000000001</c:v>
                </c:pt>
                <c:pt idx="127">
                  <c:v>452.67500000000001</c:v>
                </c:pt>
                <c:pt idx="128">
                  <c:v>432.67500000000001</c:v>
                </c:pt>
                <c:pt idx="129">
                  <c:v>422.67500000000001</c:v>
                </c:pt>
                <c:pt idx="130">
                  <c:v>432.67500000000001</c:v>
                </c:pt>
                <c:pt idx="131">
                  <c:v>467.67500000000001</c:v>
                </c:pt>
                <c:pt idx="132">
                  <c:v>447.67500000000001</c:v>
                </c:pt>
                <c:pt idx="133">
                  <c:v>507.67500000000001</c:v>
                </c:pt>
                <c:pt idx="134">
                  <c:v>487.67500000000001</c:v>
                </c:pt>
                <c:pt idx="135">
                  <c:v>467.67500000000001</c:v>
                </c:pt>
                <c:pt idx="136">
                  <c:v>592.67499999999995</c:v>
                </c:pt>
                <c:pt idx="137">
                  <c:v>637.67499999999995</c:v>
                </c:pt>
                <c:pt idx="138">
                  <c:v>641.42499999999995</c:v>
                </c:pt>
                <c:pt idx="139">
                  <c:v>621.42499999999995</c:v>
                </c:pt>
                <c:pt idx="140">
                  <c:v>611.42499999999995</c:v>
                </c:pt>
                <c:pt idx="141">
                  <c:v>636.42499999999995</c:v>
                </c:pt>
                <c:pt idx="142">
                  <c:v>616.42499999999995</c:v>
                </c:pt>
                <c:pt idx="143">
                  <c:v>606.42499999999995</c:v>
                </c:pt>
                <c:pt idx="144">
                  <c:v>596.42499999999995</c:v>
                </c:pt>
                <c:pt idx="145">
                  <c:v>623.92499999999995</c:v>
                </c:pt>
                <c:pt idx="146">
                  <c:v>668.92499999999995</c:v>
                </c:pt>
                <c:pt idx="147">
                  <c:v>658.92499999999995</c:v>
                </c:pt>
                <c:pt idx="148">
                  <c:v>648.92499999999995</c:v>
                </c:pt>
                <c:pt idx="149">
                  <c:v>638.92499999999995</c:v>
                </c:pt>
                <c:pt idx="150">
                  <c:v>649.92499999999995</c:v>
                </c:pt>
                <c:pt idx="151">
                  <c:v>715.92499999999995</c:v>
                </c:pt>
                <c:pt idx="152">
                  <c:v>695.92499999999995</c:v>
                </c:pt>
                <c:pt idx="153">
                  <c:v>685.92499999999995</c:v>
                </c:pt>
                <c:pt idx="154">
                  <c:v>695.02499999999998</c:v>
                </c:pt>
                <c:pt idx="155">
                  <c:v>685.02499999999998</c:v>
                </c:pt>
                <c:pt idx="156">
                  <c:v>675.02499999999998</c:v>
                </c:pt>
                <c:pt idx="157">
                  <c:v>678.77499999999998</c:v>
                </c:pt>
                <c:pt idx="158">
                  <c:v>668.77499999999998</c:v>
                </c:pt>
                <c:pt idx="159">
                  <c:v>691.27499999999998</c:v>
                </c:pt>
                <c:pt idx="160">
                  <c:v>692.27499999999998</c:v>
                </c:pt>
                <c:pt idx="161">
                  <c:v>717.27499999999998</c:v>
                </c:pt>
                <c:pt idx="162">
                  <c:v>707.27499999999998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616438240"/>
        <c:axId val="616436672"/>
      </c:lineChart>
      <c:catAx>
        <c:axId val="616438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436672"/>
        <c:crosses val="autoZero"/>
        <c:auto val="1"/>
        <c:lblAlgn val="ctr"/>
        <c:lblOffset val="100"/>
        <c:noMultiLvlLbl val="0"/>
      </c:catAx>
      <c:valAx>
        <c:axId val="616436672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43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609599</xdr:colOff>
      <xdr:row>0</xdr:row>
      <xdr:rowOff>400049</xdr:rowOff>
    </xdr:from>
    <xdr:to>
      <xdr:col>27</xdr:col>
      <xdr:colOff>228600</xdr:colOff>
      <xdr:row>24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0"/>
  <sheetViews>
    <sheetView tabSelected="1" topLeftCell="A138" workbookViewId="0">
      <selection activeCell="H166" sqref="H166"/>
    </sheetView>
  </sheetViews>
  <sheetFormatPr defaultRowHeight="15" x14ac:dyDescent="0.25"/>
  <cols>
    <col min="1" max="1" width="10.7109375" style="1" bestFit="1" customWidth="1"/>
    <col min="2" max="2" width="15.5703125" style="2" bestFit="1" customWidth="1"/>
    <col min="3" max="3" width="5.5703125" style="2" bestFit="1" customWidth="1"/>
    <col min="4" max="4" width="4" style="2" bestFit="1" customWidth="1"/>
    <col min="5" max="5" width="9.140625" style="3"/>
    <col min="6" max="6" width="9.140625" style="2"/>
    <col min="7" max="7" width="21.5703125" style="2" customWidth="1"/>
    <col min="8" max="8" width="9.140625" style="2"/>
    <col min="9" max="9" width="10.28515625" style="2" customWidth="1"/>
    <col min="10" max="10" width="13.42578125" style="2" bestFit="1" customWidth="1"/>
    <col min="11" max="11" width="11.85546875" style="3" customWidth="1"/>
    <col min="12" max="12" width="15.85546875" style="2" bestFit="1" customWidth="1"/>
    <col min="13" max="13" width="13.140625" style="3" customWidth="1"/>
  </cols>
  <sheetData>
    <row r="1" spans="1:36" ht="31.5" x14ac:dyDescent="0.25">
      <c r="A1" s="4" t="s">
        <v>264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x14ac:dyDescent="0.25">
      <c r="A2" s="8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9" t="s">
        <v>11</v>
      </c>
      <c r="G2" s="9" t="s">
        <v>5</v>
      </c>
      <c r="H2" s="9" t="s">
        <v>6</v>
      </c>
      <c r="I2" s="9" t="s">
        <v>7</v>
      </c>
      <c r="J2" s="9" t="s">
        <v>13</v>
      </c>
      <c r="K2" s="10" t="s">
        <v>8</v>
      </c>
      <c r="L2" s="9" t="s">
        <v>262</v>
      </c>
      <c r="M2" s="10" t="s">
        <v>263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x14ac:dyDescent="0.25">
      <c r="A3" s="11">
        <v>42852</v>
      </c>
      <c r="B3" s="12" t="s">
        <v>10</v>
      </c>
      <c r="C3" s="13">
        <v>0.56944444444444442</v>
      </c>
      <c r="D3" s="12">
        <v>1</v>
      </c>
      <c r="E3" s="14">
        <v>20</v>
      </c>
      <c r="F3" s="13" t="s">
        <v>9</v>
      </c>
      <c r="G3" s="13" t="s">
        <v>12</v>
      </c>
      <c r="H3" s="12">
        <v>9</v>
      </c>
      <c r="I3" s="12" t="s">
        <v>251</v>
      </c>
      <c r="J3" s="12">
        <v>0.5</v>
      </c>
      <c r="K3" s="14">
        <f>E3*J3</f>
        <v>10</v>
      </c>
      <c r="L3" s="12">
        <f>J3</f>
        <v>0.5</v>
      </c>
      <c r="M3" s="14">
        <f>K3</f>
        <v>10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x14ac:dyDescent="0.25">
      <c r="A4" s="11">
        <v>42852</v>
      </c>
      <c r="B4" s="12" t="s">
        <v>10</v>
      </c>
      <c r="C4" s="13">
        <v>0.68402777777777779</v>
      </c>
      <c r="D4" s="12">
        <v>1</v>
      </c>
      <c r="E4" s="14">
        <v>10</v>
      </c>
      <c r="F4" s="12" t="s">
        <v>15</v>
      </c>
      <c r="G4" s="12" t="s">
        <v>14</v>
      </c>
      <c r="H4" s="12">
        <v>2.875</v>
      </c>
      <c r="I4" s="12" t="s">
        <v>251</v>
      </c>
      <c r="J4" s="12">
        <v>1.875</v>
      </c>
      <c r="K4" s="14">
        <f>E4*J4</f>
        <v>18.75</v>
      </c>
      <c r="L4" s="12">
        <f>L3+J4</f>
        <v>2.375</v>
      </c>
      <c r="M4" s="14">
        <f>M3+K4</f>
        <v>28.75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x14ac:dyDescent="0.25">
      <c r="A5" s="11">
        <v>42852</v>
      </c>
      <c r="B5" s="12" t="s">
        <v>16</v>
      </c>
      <c r="C5" s="13">
        <v>0.72916666666666663</v>
      </c>
      <c r="D5" s="12">
        <v>1</v>
      </c>
      <c r="E5" s="14">
        <v>20</v>
      </c>
      <c r="F5" s="12" t="s">
        <v>9</v>
      </c>
      <c r="G5" s="12" t="s">
        <v>17</v>
      </c>
      <c r="H5" s="12">
        <v>6</v>
      </c>
      <c r="I5" s="12" t="s">
        <v>251</v>
      </c>
      <c r="J5" s="12">
        <v>3.125</v>
      </c>
      <c r="K5" s="14">
        <f>E5*J5</f>
        <v>62.5</v>
      </c>
      <c r="L5" s="12">
        <f t="shared" ref="L5:L68" si="0">L4+J5</f>
        <v>5.5</v>
      </c>
      <c r="M5" s="14">
        <f t="shared" ref="M5:M68" si="1">M4+K5</f>
        <v>91.25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x14ac:dyDescent="0.25">
      <c r="A6" s="15">
        <v>42852</v>
      </c>
      <c r="B6" s="16" t="s">
        <v>19</v>
      </c>
      <c r="C6" s="17">
        <v>0.84375</v>
      </c>
      <c r="D6" s="16">
        <v>1</v>
      </c>
      <c r="E6" s="18">
        <v>10</v>
      </c>
      <c r="F6" s="16" t="s">
        <v>15</v>
      </c>
      <c r="G6" s="16" t="s">
        <v>18</v>
      </c>
      <c r="H6" s="16">
        <v>2.875</v>
      </c>
      <c r="I6" s="16" t="s">
        <v>250</v>
      </c>
      <c r="J6" s="16">
        <v>-1</v>
      </c>
      <c r="K6" s="18">
        <f>E6*J6</f>
        <v>-10</v>
      </c>
      <c r="L6" s="16">
        <f t="shared" si="0"/>
        <v>4.5</v>
      </c>
      <c r="M6" s="18">
        <f t="shared" si="1"/>
        <v>81.25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x14ac:dyDescent="0.25">
      <c r="A7" s="11">
        <v>42853</v>
      </c>
      <c r="B7" s="12" t="s">
        <v>21</v>
      </c>
      <c r="C7" s="13">
        <v>0.56944444444444442</v>
      </c>
      <c r="D7" s="12">
        <v>1</v>
      </c>
      <c r="E7" s="14">
        <v>10</v>
      </c>
      <c r="F7" s="12" t="s">
        <v>15</v>
      </c>
      <c r="G7" s="12" t="s">
        <v>20</v>
      </c>
      <c r="H7" s="12">
        <v>4</v>
      </c>
      <c r="I7" s="12" t="s">
        <v>251</v>
      </c>
      <c r="J7" s="12">
        <v>3</v>
      </c>
      <c r="K7" s="14">
        <f>E7*J7</f>
        <v>30</v>
      </c>
      <c r="L7" s="12">
        <f t="shared" si="0"/>
        <v>7.5</v>
      </c>
      <c r="M7" s="14">
        <f t="shared" si="1"/>
        <v>111.25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x14ac:dyDescent="0.25">
      <c r="A8" s="15">
        <v>42853</v>
      </c>
      <c r="B8" s="16" t="s">
        <v>21</v>
      </c>
      <c r="C8" s="17">
        <v>0.61458333333333337</v>
      </c>
      <c r="D8" s="16">
        <v>1</v>
      </c>
      <c r="E8" s="18">
        <v>20</v>
      </c>
      <c r="F8" s="16" t="s">
        <v>9</v>
      </c>
      <c r="G8" s="16" t="s">
        <v>22</v>
      </c>
      <c r="H8" s="16">
        <v>9</v>
      </c>
      <c r="I8" s="16" t="s">
        <v>250</v>
      </c>
      <c r="J8" s="16">
        <v>-1</v>
      </c>
      <c r="K8" s="18">
        <f>E8*J8</f>
        <v>-20</v>
      </c>
      <c r="L8" s="16">
        <f t="shared" si="0"/>
        <v>6.5</v>
      </c>
      <c r="M8" s="18">
        <f t="shared" si="1"/>
        <v>91.25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x14ac:dyDescent="0.25">
      <c r="A9" s="15">
        <v>42853</v>
      </c>
      <c r="B9" s="16" t="s">
        <v>23</v>
      </c>
      <c r="C9" s="17">
        <v>0.62152777777777779</v>
      </c>
      <c r="D9" s="16">
        <v>1</v>
      </c>
      <c r="E9" s="18">
        <v>10</v>
      </c>
      <c r="F9" s="16" t="s">
        <v>15</v>
      </c>
      <c r="G9" s="16" t="s">
        <v>24</v>
      </c>
      <c r="H9" s="16">
        <v>2</v>
      </c>
      <c r="I9" s="16" t="s">
        <v>250</v>
      </c>
      <c r="J9" s="16">
        <v>-1</v>
      </c>
      <c r="K9" s="18">
        <f>E9*J9</f>
        <v>-10</v>
      </c>
      <c r="L9" s="16">
        <f t="shared" si="0"/>
        <v>5.5</v>
      </c>
      <c r="M9" s="18">
        <f t="shared" si="1"/>
        <v>81.25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x14ac:dyDescent="0.25">
      <c r="A10" s="15">
        <v>42854</v>
      </c>
      <c r="B10" s="16" t="s">
        <v>25</v>
      </c>
      <c r="C10" s="17">
        <v>0.63888888888888895</v>
      </c>
      <c r="D10" s="16">
        <v>1</v>
      </c>
      <c r="E10" s="18">
        <v>20</v>
      </c>
      <c r="F10" s="16" t="s">
        <v>9</v>
      </c>
      <c r="G10" s="16" t="s">
        <v>26</v>
      </c>
      <c r="H10" s="16">
        <v>9</v>
      </c>
      <c r="I10" s="16" t="s">
        <v>250</v>
      </c>
      <c r="J10" s="16">
        <v>-1</v>
      </c>
      <c r="K10" s="18">
        <f>E10*J10</f>
        <v>-20</v>
      </c>
      <c r="L10" s="16">
        <f t="shared" si="0"/>
        <v>4.5</v>
      </c>
      <c r="M10" s="18">
        <f t="shared" si="1"/>
        <v>61.25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x14ac:dyDescent="0.25">
      <c r="A11" s="15">
        <v>42854</v>
      </c>
      <c r="B11" s="16" t="s">
        <v>27</v>
      </c>
      <c r="C11" s="17">
        <v>0.64583333333333337</v>
      </c>
      <c r="D11" s="16">
        <v>1</v>
      </c>
      <c r="E11" s="18">
        <v>10</v>
      </c>
      <c r="F11" s="16" t="s">
        <v>15</v>
      </c>
      <c r="G11" s="16" t="s">
        <v>28</v>
      </c>
      <c r="H11" s="16">
        <v>2.875</v>
      </c>
      <c r="I11" s="16" t="s">
        <v>250</v>
      </c>
      <c r="J11" s="16">
        <v>-1</v>
      </c>
      <c r="K11" s="18">
        <f>E11*J11</f>
        <v>-10</v>
      </c>
      <c r="L11" s="16">
        <f t="shared" si="0"/>
        <v>3.5</v>
      </c>
      <c r="M11" s="18">
        <f t="shared" si="1"/>
        <v>51.25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x14ac:dyDescent="0.25">
      <c r="A12" s="15">
        <v>42854</v>
      </c>
      <c r="B12" s="16" t="s">
        <v>27</v>
      </c>
      <c r="C12" s="17">
        <v>0.73958333333333337</v>
      </c>
      <c r="D12" s="16">
        <v>1</v>
      </c>
      <c r="E12" s="18">
        <v>10</v>
      </c>
      <c r="F12" s="16" t="s">
        <v>15</v>
      </c>
      <c r="G12" s="16" t="s">
        <v>29</v>
      </c>
      <c r="H12" s="16">
        <v>5</v>
      </c>
      <c r="I12" s="16" t="s">
        <v>250</v>
      </c>
      <c r="J12" s="16">
        <v>-1</v>
      </c>
      <c r="K12" s="18">
        <f>E12*J12</f>
        <v>-10</v>
      </c>
      <c r="L12" s="16">
        <f t="shared" si="0"/>
        <v>2.5</v>
      </c>
      <c r="M12" s="18">
        <f t="shared" si="1"/>
        <v>41.25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x14ac:dyDescent="0.25">
      <c r="A13" s="15">
        <v>42854</v>
      </c>
      <c r="B13" s="16" t="s">
        <v>21</v>
      </c>
      <c r="C13" s="17">
        <v>0.77430555555555547</v>
      </c>
      <c r="D13" s="16">
        <v>1</v>
      </c>
      <c r="E13" s="18">
        <v>20</v>
      </c>
      <c r="F13" s="16" t="s">
        <v>9</v>
      </c>
      <c r="G13" s="16" t="s">
        <v>30</v>
      </c>
      <c r="H13" s="16">
        <v>9</v>
      </c>
      <c r="I13" s="16" t="s">
        <v>250</v>
      </c>
      <c r="J13" s="16">
        <v>-1</v>
      </c>
      <c r="K13" s="18">
        <f>E13*J13</f>
        <v>-20</v>
      </c>
      <c r="L13" s="16">
        <f t="shared" si="0"/>
        <v>1.5</v>
      </c>
      <c r="M13" s="18">
        <f t="shared" si="1"/>
        <v>21.25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1:36" x14ac:dyDescent="0.25">
      <c r="A14" s="15">
        <v>42855</v>
      </c>
      <c r="B14" s="16" t="s">
        <v>31</v>
      </c>
      <c r="C14" s="17">
        <v>0.64583333333333337</v>
      </c>
      <c r="D14" s="16">
        <v>1</v>
      </c>
      <c r="E14" s="18">
        <v>20</v>
      </c>
      <c r="F14" s="16" t="s">
        <v>9</v>
      </c>
      <c r="G14" s="16" t="s">
        <v>32</v>
      </c>
      <c r="H14" s="16">
        <v>9</v>
      </c>
      <c r="I14" s="16" t="s">
        <v>250</v>
      </c>
      <c r="J14" s="16">
        <v>-1</v>
      </c>
      <c r="K14" s="18">
        <f>E14*J14</f>
        <v>-20</v>
      </c>
      <c r="L14" s="16">
        <f t="shared" si="0"/>
        <v>0.5</v>
      </c>
      <c r="M14" s="18">
        <f t="shared" si="1"/>
        <v>1.25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x14ac:dyDescent="0.25">
      <c r="A15" s="15">
        <v>42856</v>
      </c>
      <c r="B15" s="16" t="s">
        <v>10</v>
      </c>
      <c r="C15" s="17">
        <v>0.60416666666666663</v>
      </c>
      <c r="D15" s="16">
        <v>1</v>
      </c>
      <c r="E15" s="18">
        <v>10</v>
      </c>
      <c r="F15" s="16" t="s">
        <v>15</v>
      </c>
      <c r="G15" s="16" t="s">
        <v>33</v>
      </c>
      <c r="H15" s="16">
        <v>4.5</v>
      </c>
      <c r="I15" s="16" t="s">
        <v>250</v>
      </c>
      <c r="J15" s="16">
        <v>-1</v>
      </c>
      <c r="K15" s="18">
        <f>E15*J15</f>
        <v>-10</v>
      </c>
      <c r="L15" s="16">
        <f t="shared" si="0"/>
        <v>-0.5</v>
      </c>
      <c r="M15" s="18">
        <f t="shared" si="1"/>
        <v>-8.75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x14ac:dyDescent="0.25">
      <c r="A16" s="15">
        <v>42856</v>
      </c>
      <c r="B16" s="16" t="s">
        <v>35</v>
      </c>
      <c r="C16" s="17">
        <v>0.60763888888888895</v>
      </c>
      <c r="D16" s="16">
        <v>1</v>
      </c>
      <c r="E16" s="18">
        <v>20</v>
      </c>
      <c r="F16" s="16" t="s">
        <v>9</v>
      </c>
      <c r="G16" s="16" t="s">
        <v>34</v>
      </c>
      <c r="H16" s="16">
        <v>13</v>
      </c>
      <c r="I16" s="16" t="s">
        <v>250</v>
      </c>
      <c r="J16" s="16">
        <v>-1</v>
      </c>
      <c r="K16" s="18">
        <f>E16*J16</f>
        <v>-20</v>
      </c>
      <c r="L16" s="16">
        <f t="shared" si="0"/>
        <v>-1.5</v>
      </c>
      <c r="M16" s="18">
        <f t="shared" si="1"/>
        <v>-28.75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x14ac:dyDescent="0.25">
      <c r="A17" s="15">
        <v>42856</v>
      </c>
      <c r="B17" s="16" t="s">
        <v>10</v>
      </c>
      <c r="C17" s="17">
        <v>0.65277777777777779</v>
      </c>
      <c r="D17" s="16">
        <v>1</v>
      </c>
      <c r="E17" s="18">
        <v>20</v>
      </c>
      <c r="F17" s="16" t="s">
        <v>9</v>
      </c>
      <c r="G17" s="16" t="s">
        <v>36</v>
      </c>
      <c r="H17" s="16">
        <v>13</v>
      </c>
      <c r="I17" s="16" t="s">
        <v>250</v>
      </c>
      <c r="J17" s="16">
        <v>-1</v>
      </c>
      <c r="K17" s="18">
        <f>E17*J17</f>
        <v>-20</v>
      </c>
      <c r="L17" s="16">
        <f t="shared" si="0"/>
        <v>-2.5</v>
      </c>
      <c r="M17" s="18">
        <f t="shared" si="1"/>
        <v>-48.75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x14ac:dyDescent="0.25">
      <c r="A18" s="15">
        <v>42857</v>
      </c>
      <c r="B18" s="16" t="s">
        <v>37</v>
      </c>
      <c r="C18" s="17">
        <v>0.66666666666666663</v>
      </c>
      <c r="D18" s="16">
        <v>1</v>
      </c>
      <c r="E18" s="18">
        <v>10</v>
      </c>
      <c r="F18" s="16" t="s">
        <v>15</v>
      </c>
      <c r="G18" s="16" t="s">
        <v>39</v>
      </c>
      <c r="H18" s="16">
        <v>8</v>
      </c>
      <c r="I18" s="16" t="s">
        <v>250</v>
      </c>
      <c r="J18" s="16">
        <v>-1</v>
      </c>
      <c r="K18" s="18">
        <f>E18*J18</f>
        <v>-10</v>
      </c>
      <c r="L18" s="16">
        <f t="shared" si="0"/>
        <v>-3.5</v>
      </c>
      <c r="M18" s="18">
        <f t="shared" si="1"/>
        <v>-58.75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x14ac:dyDescent="0.25">
      <c r="A19" s="11">
        <v>42857</v>
      </c>
      <c r="B19" s="12" t="s">
        <v>38</v>
      </c>
      <c r="C19" s="13">
        <v>0.68055555555555547</v>
      </c>
      <c r="D19" s="12">
        <v>1</v>
      </c>
      <c r="E19" s="14">
        <v>10</v>
      </c>
      <c r="F19" s="12" t="s">
        <v>15</v>
      </c>
      <c r="G19" s="12" t="s">
        <v>40</v>
      </c>
      <c r="H19" s="12">
        <v>7</v>
      </c>
      <c r="I19" s="12" t="s">
        <v>251</v>
      </c>
      <c r="J19" s="12">
        <v>6</v>
      </c>
      <c r="K19" s="14">
        <f>E19*J19</f>
        <v>60</v>
      </c>
      <c r="L19" s="12">
        <f t="shared" si="0"/>
        <v>2.5</v>
      </c>
      <c r="M19" s="14">
        <f t="shared" si="1"/>
        <v>1.25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x14ac:dyDescent="0.25">
      <c r="A20" s="11">
        <v>42857</v>
      </c>
      <c r="B20" s="12" t="s">
        <v>37</v>
      </c>
      <c r="C20" s="13">
        <v>0.6875</v>
      </c>
      <c r="D20" s="12">
        <v>1</v>
      </c>
      <c r="E20" s="14">
        <v>10</v>
      </c>
      <c r="F20" s="12" t="s">
        <v>15</v>
      </c>
      <c r="G20" s="12" t="s">
        <v>41</v>
      </c>
      <c r="H20" s="12">
        <v>5</v>
      </c>
      <c r="I20" s="12" t="s">
        <v>251</v>
      </c>
      <c r="J20" s="12">
        <v>4</v>
      </c>
      <c r="K20" s="14">
        <f>E20*J20</f>
        <v>40</v>
      </c>
      <c r="L20" s="12">
        <f t="shared" si="0"/>
        <v>6.5</v>
      </c>
      <c r="M20" s="14">
        <f t="shared" si="1"/>
        <v>41.25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x14ac:dyDescent="0.25">
      <c r="A21" s="11">
        <v>42857</v>
      </c>
      <c r="B21" s="12" t="s">
        <v>19</v>
      </c>
      <c r="C21" s="13">
        <v>0.81944444444444453</v>
      </c>
      <c r="D21" s="12">
        <v>1</v>
      </c>
      <c r="E21" s="14">
        <v>10</v>
      </c>
      <c r="F21" s="12" t="s">
        <v>15</v>
      </c>
      <c r="G21" s="12" t="s">
        <v>42</v>
      </c>
      <c r="H21" s="12">
        <v>5.5</v>
      </c>
      <c r="I21" s="12" t="s">
        <v>251</v>
      </c>
      <c r="J21" s="12">
        <v>4.5</v>
      </c>
      <c r="K21" s="14">
        <f>E21*J21</f>
        <v>45</v>
      </c>
      <c r="L21" s="12">
        <f t="shared" si="0"/>
        <v>11</v>
      </c>
      <c r="M21" s="14">
        <f t="shared" si="1"/>
        <v>86.25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x14ac:dyDescent="0.25">
      <c r="A22" s="11">
        <v>42858</v>
      </c>
      <c r="B22" s="12" t="s">
        <v>43</v>
      </c>
      <c r="C22" s="13">
        <v>0.65625</v>
      </c>
      <c r="D22" s="12">
        <v>1</v>
      </c>
      <c r="E22" s="14">
        <v>10</v>
      </c>
      <c r="F22" s="12" t="s">
        <v>15</v>
      </c>
      <c r="G22" s="12" t="s">
        <v>45</v>
      </c>
      <c r="H22" s="12">
        <v>2.75</v>
      </c>
      <c r="I22" s="12" t="s">
        <v>251</v>
      </c>
      <c r="J22" s="12">
        <v>1.75</v>
      </c>
      <c r="K22" s="14">
        <f>E22*J22</f>
        <v>17.5</v>
      </c>
      <c r="L22" s="12">
        <f t="shared" si="0"/>
        <v>12.75</v>
      </c>
      <c r="M22" s="14">
        <f t="shared" si="1"/>
        <v>103.75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x14ac:dyDescent="0.25">
      <c r="A23" s="11">
        <v>42858</v>
      </c>
      <c r="B23" s="12" t="s">
        <v>44</v>
      </c>
      <c r="C23" s="13">
        <v>0.77430555555555547</v>
      </c>
      <c r="D23" s="12">
        <v>1</v>
      </c>
      <c r="E23" s="14">
        <v>20</v>
      </c>
      <c r="F23" s="12" t="s">
        <v>9</v>
      </c>
      <c r="G23" s="12" t="s">
        <v>46</v>
      </c>
      <c r="H23" s="12">
        <v>9</v>
      </c>
      <c r="I23" s="12" t="s">
        <v>251</v>
      </c>
      <c r="J23" s="12">
        <v>0.3</v>
      </c>
      <c r="K23" s="14">
        <f>E23*J23</f>
        <v>6</v>
      </c>
      <c r="L23" s="12">
        <f t="shared" si="0"/>
        <v>13.05</v>
      </c>
      <c r="M23" s="14">
        <f t="shared" si="1"/>
        <v>109.75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x14ac:dyDescent="0.25">
      <c r="A24" s="15">
        <v>42858</v>
      </c>
      <c r="B24" s="16" t="s">
        <v>37</v>
      </c>
      <c r="C24" s="17">
        <v>0.84722222222222221</v>
      </c>
      <c r="D24" s="16">
        <v>1</v>
      </c>
      <c r="E24" s="18">
        <v>10</v>
      </c>
      <c r="F24" s="16" t="s">
        <v>15</v>
      </c>
      <c r="G24" s="16" t="s">
        <v>47</v>
      </c>
      <c r="H24" s="16">
        <v>2.2000000000000002</v>
      </c>
      <c r="I24" s="16" t="s">
        <v>250</v>
      </c>
      <c r="J24" s="16">
        <v>-1</v>
      </c>
      <c r="K24" s="18">
        <f>E24*J24</f>
        <v>-10</v>
      </c>
      <c r="L24" s="16">
        <f t="shared" si="0"/>
        <v>12.05</v>
      </c>
      <c r="M24" s="18">
        <f t="shared" si="1"/>
        <v>99.75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x14ac:dyDescent="0.25">
      <c r="A25" s="11">
        <v>42859</v>
      </c>
      <c r="B25" s="12" t="s">
        <v>48</v>
      </c>
      <c r="C25" s="13">
        <v>0.6875</v>
      </c>
      <c r="D25" s="12">
        <v>1</v>
      </c>
      <c r="E25" s="14">
        <v>20</v>
      </c>
      <c r="F25" s="12" t="s">
        <v>9</v>
      </c>
      <c r="G25" s="12" t="s">
        <v>50</v>
      </c>
      <c r="H25" s="12">
        <v>7.5</v>
      </c>
      <c r="I25" s="12" t="s">
        <v>251</v>
      </c>
      <c r="J25" s="12">
        <v>0.15</v>
      </c>
      <c r="K25" s="14">
        <f>E25*J25</f>
        <v>3</v>
      </c>
      <c r="L25" s="12">
        <f t="shared" si="0"/>
        <v>12.200000000000001</v>
      </c>
      <c r="M25" s="14">
        <f t="shared" si="1"/>
        <v>102.75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x14ac:dyDescent="0.25">
      <c r="A26" s="15">
        <v>42859</v>
      </c>
      <c r="B26" s="16" t="s">
        <v>49</v>
      </c>
      <c r="C26" s="16" t="s">
        <v>58</v>
      </c>
      <c r="D26" s="16">
        <v>1</v>
      </c>
      <c r="E26" s="18">
        <v>20</v>
      </c>
      <c r="F26" s="16" t="s">
        <v>9</v>
      </c>
      <c r="G26" s="16" t="s">
        <v>59</v>
      </c>
      <c r="H26" s="16">
        <v>6.5</v>
      </c>
      <c r="I26" s="16" t="s">
        <v>250</v>
      </c>
      <c r="J26" s="16">
        <v>-1</v>
      </c>
      <c r="K26" s="18">
        <f>E26*J26</f>
        <v>-20</v>
      </c>
      <c r="L26" s="16">
        <f t="shared" si="0"/>
        <v>11.200000000000001</v>
      </c>
      <c r="M26" s="18">
        <f t="shared" si="1"/>
        <v>82.75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x14ac:dyDescent="0.25">
      <c r="A27" s="15">
        <v>42859</v>
      </c>
      <c r="B27" s="16" t="s">
        <v>49</v>
      </c>
      <c r="C27" s="16" t="s">
        <v>60</v>
      </c>
      <c r="D27" s="16">
        <v>1</v>
      </c>
      <c r="E27" s="18">
        <v>10</v>
      </c>
      <c r="F27" s="16" t="s">
        <v>15</v>
      </c>
      <c r="G27" s="16" t="s">
        <v>61</v>
      </c>
      <c r="H27" s="16">
        <v>2.75</v>
      </c>
      <c r="I27" s="16" t="s">
        <v>250</v>
      </c>
      <c r="J27" s="16">
        <v>-1</v>
      </c>
      <c r="K27" s="18">
        <f>E27*J27</f>
        <v>-10</v>
      </c>
      <c r="L27" s="16">
        <f t="shared" si="0"/>
        <v>10.200000000000001</v>
      </c>
      <c r="M27" s="18">
        <f t="shared" si="1"/>
        <v>72.75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x14ac:dyDescent="0.25">
      <c r="A28" s="15">
        <v>42860</v>
      </c>
      <c r="B28" s="16" t="s">
        <v>62</v>
      </c>
      <c r="C28" s="16" t="s">
        <v>63</v>
      </c>
      <c r="D28" s="16">
        <v>1</v>
      </c>
      <c r="E28" s="18">
        <v>10</v>
      </c>
      <c r="F28" s="16" t="s">
        <v>15</v>
      </c>
      <c r="G28" s="16" t="s">
        <v>64</v>
      </c>
      <c r="H28" s="16">
        <v>5</v>
      </c>
      <c r="I28" s="16" t="s">
        <v>250</v>
      </c>
      <c r="J28" s="16">
        <v>-1</v>
      </c>
      <c r="K28" s="18">
        <f>E28*J28</f>
        <v>-10</v>
      </c>
      <c r="L28" s="16">
        <f t="shared" si="0"/>
        <v>9.2000000000000011</v>
      </c>
      <c r="M28" s="18">
        <f t="shared" si="1"/>
        <v>62.75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x14ac:dyDescent="0.25">
      <c r="A29" s="11">
        <v>42860</v>
      </c>
      <c r="B29" s="12" t="s">
        <v>65</v>
      </c>
      <c r="C29" s="12" t="s">
        <v>66</v>
      </c>
      <c r="D29" s="12">
        <v>1</v>
      </c>
      <c r="E29" s="14">
        <v>10</v>
      </c>
      <c r="F29" s="12" t="s">
        <v>15</v>
      </c>
      <c r="G29" s="12" t="s">
        <v>67</v>
      </c>
      <c r="H29" s="12">
        <v>5.5</v>
      </c>
      <c r="I29" s="12" t="s">
        <v>251</v>
      </c>
      <c r="J29" s="12">
        <v>4.5</v>
      </c>
      <c r="K29" s="14">
        <f>E29*J29</f>
        <v>45</v>
      </c>
      <c r="L29" s="12">
        <f t="shared" si="0"/>
        <v>13.700000000000001</v>
      </c>
      <c r="M29" s="14">
        <f t="shared" si="1"/>
        <v>107.75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x14ac:dyDescent="0.25">
      <c r="A30" s="11">
        <v>42861</v>
      </c>
      <c r="B30" s="12" t="s">
        <v>68</v>
      </c>
      <c r="C30" s="12" t="s">
        <v>69</v>
      </c>
      <c r="D30" s="12">
        <v>1</v>
      </c>
      <c r="E30" s="14">
        <v>10</v>
      </c>
      <c r="F30" s="12" t="s">
        <v>15</v>
      </c>
      <c r="G30" s="12" t="s">
        <v>70</v>
      </c>
      <c r="H30" s="12">
        <v>2.25</v>
      </c>
      <c r="I30" s="12" t="s">
        <v>251</v>
      </c>
      <c r="J30" s="12">
        <v>1.25</v>
      </c>
      <c r="K30" s="14">
        <f>E30*J30</f>
        <v>12.5</v>
      </c>
      <c r="L30" s="12">
        <f t="shared" si="0"/>
        <v>14.950000000000001</v>
      </c>
      <c r="M30" s="14">
        <f t="shared" si="1"/>
        <v>120.25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x14ac:dyDescent="0.25">
      <c r="A31" s="15">
        <v>42861</v>
      </c>
      <c r="B31" s="16" t="s">
        <v>68</v>
      </c>
      <c r="C31" s="16" t="s">
        <v>71</v>
      </c>
      <c r="D31" s="16">
        <v>1</v>
      </c>
      <c r="E31" s="18">
        <v>10</v>
      </c>
      <c r="F31" s="16" t="s">
        <v>15</v>
      </c>
      <c r="G31" s="16" t="s">
        <v>72</v>
      </c>
      <c r="H31" s="16">
        <v>5</v>
      </c>
      <c r="I31" s="16" t="s">
        <v>250</v>
      </c>
      <c r="J31" s="16">
        <v>-1</v>
      </c>
      <c r="K31" s="18">
        <f>E31*J31</f>
        <v>-10</v>
      </c>
      <c r="L31" s="16">
        <f t="shared" si="0"/>
        <v>13.950000000000001</v>
      </c>
      <c r="M31" s="18">
        <f t="shared" si="1"/>
        <v>110.25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x14ac:dyDescent="0.25">
      <c r="A32" s="15">
        <v>42861</v>
      </c>
      <c r="B32" s="16" t="s">
        <v>73</v>
      </c>
      <c r="C32" s="16" t="s">
        <v>74</v>
      </c>
      <c r="D32" s="16">
        <v>1</v>
      </c>
      <c r="E32" s="18">
        <v>10</v>
      </c>
      <c r="F32" s="16" t="s">
        <v>15</v>
      </c>
      <c r="G32" s="16" t="s">
        <v>75</v>
      </c>
      <c r="H32" s="16">
        <v>6</v>
      </c>
      <c r="I32" s="16" t="s">
        <v>250</v>
      </c>
      <c r="J32" s="16">
        <v>-1</v>
      </c>
      <c r="K32" s="18">
        <f>E32*J32</f>
        <v>-10</v>
      </c>
      <c r="L32" s="16">
        <f t="shared" si="0"/>
        <v>12.950000000000001</v>
      </c>
      <c r="M32" s="18">
        <f t="shared" si="1"/>
        <v>100.25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x14ac:dyDescent="0.25">
      <c r="A33" s="15">
        <v>42862</v>
      </c>
      <c r="B33" s="16" t="s">
        <v>68</v>
      </c>
      <c r="C33" s="16" t="s">
        <v>76</v>
      </c>
      <c r="D33" s="16">
        <v>1</v>
      </c>
      <c r="E33" s="18">
        <v>20</v>
      </c>
      <c r="F33" s="16" t="s">
        <v>9</v>
      </c>
      <c r="G33" s="16" t="s">
        <v>77</v>
      </c>
      <c r="H33" s="16">
        <v>12</v>
      </c>
      <c r="I33" s="16" t="s">
        <v>250</v>
      </c>
      <c r="J33" s="16">
        <v>-1</v>
      </c>
      <c r="K33" s="18">
        <f>E33*J33</f>
        <v>-20</v>
      </c>
      <c r="L33" s="16">
        <f t="shared" si="0"/>
        <v>11.950000000000001</v>
      </c>
      <c r="M33" s="18">
        <f t="shared" si="1"/>
        <v>80.25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x14ac:dyDescent="0.25">
      <c r="A34" s="15">
        <v>42862</v>
      </c>
      <c r="B34" s="16" t="s">
        <v>68</v>
      </c>
      <c r="C34" s="16" t="s">
        <v>78</v>
      </c>
      <c r="D34" s="16">
        <v>1</v>
      </c>
      <c r="E34" s="18">
        <v>10</v>
      </c>
      <c r="F34" s="16" t="s">
        <v>15</v>
      </c>
      <c r="G34" s="16" t="s">
        <v>79</v>
      </c>
      <c r="H34" s="16">
        <v>5.5</v>
      </c>
      <c r="I34" s="16" t="s">
        <v>250</v>
      </c>
      <c r="J34" s="16">
        <v>-1</v>
      </c>
      <c r="K34" s="18">
        <f>E34*J34</f>
        <v>-10</v>
      </c>
      <c r="L34" s="16">
        <f t="shared" si="0"/>
        <v>10.950000000000001</v>
      </c>
      <c r="M34" s="18">
        <f t="shared" si="1"/>
        <v>70.25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x14ac:dyDescent="0.25">
      <c r="A35" s="15">
        <v>42862</v>
      </c>
      <c r="B35" s="16" t="s">
        <v>68</v>
      </c>
      <c r="C35" s="16" t="s">
        <v>71</v>
      </c>
      <c r="D35" s="16">
        <v>1</v>
      </c>
      <c r="E35" s="18">
        <v>10</v>
      </c>
      <c r="F35" s="16" t="s">
        <v>15</v>
      </c>
      <c r="G35" s="16" t="s">
        <v>80</v>
      </c>
      <c r="H35" s="16">
        <v>2.5</v>
      </c>
      <c r="I35" s="16" t="s">
        <v>250</v>
      </c>
      <c r="J35" s="16">
        <v>-1</v>
      </c>
      <c r="K35" s="18">
        <f>E35*J35</f>
        <v>-10</v>
      </c>
      <c r="L35" s="16">
        <f t="shared" si="0"/>
        <v>9.9500000000000011</v>
      </c>
      <c r="M35" s="18">
        <f t="shared" si="1"/>
        <v>60.25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36" x14ac:dyDescent="0.25">
      <c r="A36" s="15">
        <v>42863</v>
      </c>
      <c r="B36" s="16" t="s">
        <v>19</v>
      </c>
      <c r="C36" s="16" t="s">
        <v>81</v>
      </c>
      <c r="D36" s="16">
        <v>1</v>
      </c>
      <c r="E36" s="18">
        <v>10</v>
      </c>
      <c r="F36" s="16" t="s">
        <v>15</v>
      </c>
      <c r="G36" s="16" t="s">
        <v>82</v>
      </c>
      <c r="H36" s="16">
        <v>2.375</v>
      </c>
      <c r="I36" s="16" t="s">
        <v>250</v>
      </c>
      <c r="J36" s="16">
        <v>-1</v>
      </c>
      <c r="K36" s="18">
        <f>E36*J36</f>
        <v>-10</v>
      </c>
      <c r="L36" s="16">
        <f t="shared" si="0"/>
        <v>8.9500000000000011</v>
      </c>
      <c r="M36" s="18">
        <f t="shared" si="1"/>
        <v>50.25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x14ac:dyDescent="0.25">
      <c r="A37" s="11">
        <v>42863</v>
      </c>
      <c r="B37" s="12" t="s">
        <v>35</v>
      </c>
      <c r="C37" s="12" t="s">
        <v>57</v>
      </c>
      <c r="D37" s="12">
        <v>1</v>
      </c>
      <c r="E37" s="14">
        <v>20</v>
      </c>
      <c r="F37" s="12" t="s">
        <v>9</v>
      </c>
      <c r="G37" s="12" t="s">
        <v>83</v>
      </c>
      <c r="H37" s="12">
        <v>6</v>
      </c>
      <c r="I37" s="12" t="s">
        <v>251</v>
      </c>
      <c r="J37" s="12">
        <v>3.125</v>
      </c>
      <c r="K37" s="14">
        <f>E37*J37</f>
        <v>62.5</v>
      </c>
      <c r="L37" s="12">
        <f t="shared" si="0"/>
        <v>12.075000000000001</v>
      </c>
      <c r="M37" s="14">
        <f t="shared" si="1"/>
        <v>112.75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x14ac:dyDescent="0.25">
      <c r="A38" s="11">
        <v>42864</v>
      </c>
      <c r="B38" s="12" t="s">
        <v>84</v>
      </c>
      <c r="C38" s="12" t="s">
        <v>85</v>
      </c>
      <c r="D38" s="12">
        <v>1</v>
      </c>
      <c r="E38" s="14">
        <v>20</v>
      </c>
      <c r="F38" s="12" t="s">
        <v>9</v>
      </c>
      <c r="G38" s="12" t="s">
        <v>86</v>
      </c>
      <c r="H38" s="12">
        <v>7</v>
      </c>
      <c r="I38" s="12" t="s">
        <v>251</v>
      </c>
      <c r="J38" s="12">
        <v>3.75</v>
      </c>
      <c r="K38" s="14">
        <f>E38*J38</f>
        <v>75</v>
      </c>
      <c r="L38" s="12">
        <f t="shared" si="0"/>
        <v>15.825000000000001</v>
      </c>
      <c r="M38" s="14">
        <f t="shared" si="1"/>
        <v>187.75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x14ac:dyDescent="0.25">
      <c r="A39" s="15">
        <v>42864</v>
      </c>
      <c r="B39" s="16" t="s">
        <v>27</v>
      </c>
      <c r="C39" s="16" t="s">
        <v>87</v>
      </c>
      <c r="D39" s="16">
        <v>1</v>
      </c>
      <c r="E39" s="18">
        <v>10</v>
      </c>
      <c r="F39" s="16" t="s">
        <v>15</v>
      </c>
      <c r="G39" s="16" t="s">
        <v>88</v>
      </c>
      <c r="H39" s="16">
        <v>6</v>
      </c>
      <c r="I39" s="16" t="s">
        <v>250</v>
      </c>
      <c r="J39" s="16">
        <v>-1</v>
      </c>
      <c r="K39" s="18">
        <f>E39*J39</f>
        <v>-10</v>
      </c>
      <c r="L39" s="16">
        <f t="shared" si="0"/>
        <v>14.825000000000001</v>
      </c>
      <c r="M39" s="18">
        <f t="shared" si="1"/>
        <v>177.75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x14ac:dyDescent="0.25">
      <c r="A40" s="15">
        <v>42864</v>
      </c>
      <c r="B40" s="16" t="s">
        <v>27</v>
      </c>
      <c r="C40" s="16" t="s">
        <v>89</v>
      </c>
      <c r="D40" s="16">
        <v>1</v>
      </c>
      <c r="E40" s="18">
        <v>10</v>
      </c>
      <c r="F40" s="16" t="s">
        <v>15</v>
      </c>
      <c r="G40" s="16" t="s">
        <v>90</v>
      </c>
      <c r="H40" s="16">
        <v>5</v>
      </c>
      <c r="I40" s="16" t="s">
        <v>250</v>
      </c>
      <c r="J40" s="16">
        <v>-1</v>
      </c>
      <c r="K40" s="18">
        <f>E40*J40</f>
        <v>-10</v>
      </c>
      <c r="L40" s="16">
        <f t="shared" si="0"/>
        <v>13.825000000000001</v>
      </c>
      <c r="M40" s="18">
        <f t="shared" si="1"/>
        <v>167.75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x14ac:dyDescent="0.25">
      <c r="A41" s="15">
        <v>42865</v>
      </c>
      <c r="B41" s="16" t="s">
        <v>91</v>
      </c>
      <c r="C41" s="16" t="s">
        <v>92</v>
      </c>
      <c r="D41" s="16">
        <v>1</v>
      </c>
      <c r="E41" s="18">
        <v>10</v>
      </c>
      <c r="F41" s="16" t="s">
        <v>15</v>
      </c>
      <c r="G41" s="16" t="s">
        <v>93</v>
      </c>
      <c r="H41" s="16">
        <v>2.75</v>
      </c>
      <c r="I41" s="16" t="s">
        <v>250</v>
      </c>
      <c r="J41" s="16">
        <v>-1</v>
      </c>
      <c r="K41" s="18">
        <f>E41*J41</f>
        <v>-10</v>
      </c>
      <c r="L41" s="16">
        <f t="shared" si="0"/>
        <v>12.825000000000001</v>
      </c>
      <c r="M41" s="18">
        <f t="shared" si="1"/>
        <v>157.75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x14ac:dyDescent="0.25">
      <c r="A42" s="11">
        <v>42865</v>
      </c>
      <c r="B42" s="12" t="s">
        <v>91</v>
      </c>
      <c r="C42" s="12" t="s">
        <v>94</v>
      </c>
      <c r="D42" s="12">
        <v>1</v>
      </c>
      <c r="E42" s="14">
        <v>10</v>
      </c>
      <c r="F42" s="12" t="s">
        <v>15</v>
      </c>
      <c r="G42" s="12" t="s">
        <v>95</v>
      </c>
      <c r="H42" s="12">
        <v>5</v>
      </c>
      <c r="I42" s="12" t="s">
        <v>251</v>
      </c>
      <c r="J42" s="12">
        <v>4</v>
      </c>
      <c r="K42" s="14">
        <f>E42*J42</f>
        <v>40</v>
      </c>
      <c r="L42" s="12">
        <f t="shared" si="0"/>
        <v>16.825000000000003</v>
      </c>
      <c r="M42" s="14">
        <f t="shared" si="1"/>
        <v>197.75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x14ac:dyDescent="0.25">
      <c r="A43" s="11">
        <v>42865</v>
      </c>
      <c r="B43" s="12" t="s">
        <v>96</v>
      </c>
      <c r="C43" s="12" t="s">
        <v>97</v>
      </c>
      <c r="D43" s="12">
        <v>1</v>
      </c>
      <c r="E43" s="14">
        <v>10</v>
      </c>
      <c r="F43" s="12" t="s">
        <v>15</v>
      </c>
      <c r="G43" s="12" t="s">
        <v>98</v>
      </c>
      <c r="H43" s="12">
        <v>5.5</v>
      </c>
      <c r="I43" s="12" t="s">
        <v>251</v>
      </c>
      <c r="J43" s="12">
        <v>4.5</v>
      </c>
      <c r="K43" s="14">
        <f>E43*J43</f>
        <v>45</v>
      </c>
      <c r="L43" s="12">
        <f t="shared" si="0"/>
        <v>21.325000000000003</v>
      </c>
      <c r="M43" s="14">
        <f t="shared" si="1"/>
        <v>242.75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x14ac:dyDescent="0.25">
      <c r="A44" s="11">
        <v>42866</v>
      </c>
      <c r="B44" s="12" t="s">
        <v>91</v>
      </c>
      <c r="C44" s="12" t="s">
        <v>71</v>
      </c>
      <c r="D44" s="12">
        <v>1</v>
      </c>
      <c r="E44" s="14">
        <v>10</v>
      </c>
      <c r="F44" s="12" t="s">
        <v>15</v>
      </c>
      <c r="G44" s="12" t="s">
        <v>99</v>
      </c>
      <c r="H44" s="12">
        <v>3.5</v>
      </c>
      <c r="I44" s="12" t="s">
        <v>251</v>
      </c>
      <c r="J44" s="12">
        <v>2.5</v>
      </c>
      <c r="K44" s="14">
        <f>E44*J44</f>
        <v>25</v>
      </c>
      <c r="L44" s="12">
        <f t="shared" si="0"/>
        <v>23.825000000000003</v>
      </c>
      <c r="M44" s="14">
        <f t="shared" si="1"/>
        <v>267.75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x14ac:dyDescent="0.25">
      <c r="A45" s="15">
        <v>42866</v>
      </c>
      <c r="B45" s="16" t="s">
        <v>91</v>
      </c>
      <c r="C45" s="16" t="s">
        <v>100</v>
      </c>
      <c r="D45" s="16">
        <v>1</v>
      </c>
      <c r="E45" s="18">
        <v>10</v>
      </c>
      <c r="F45" s="16" t="s">
        <v>15</v>
      </c>
      <c r="G45" s="16" t="s">
        <v>101</v>
      </c>
      <c r="H45" s="16">
        <v>6</v>
      </c>
      <c r="I45" s="16" t="s">
        <v>250</v>
      </c>
      <c r="J45" s="16">
        <v>-1</v>
      </c>
      <c r="K45" s="18">
        <f>E45*J45</f>
        <v>-10</v>
      </c>
      <c r="L45" s="16">
        <f t="shared" si="0"/>
        <v>22.825000000000003</v>
      </c>
      <c r="M45" s="18">
        <f t="shared" si="1"/>
        <v>257.75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x14ac:dyDescent="0.25">
      <c r="A46" s="15">
        <v>42867</v>
      </c>
      <c r="B46" s="16" t="s">
        <v>62</v>
      </c>
      <c r="C46" s="16" t="s">
        <v>66</v>
      </c>
      <c r="D46" s="16">
        <v>1</v>
      </c>
      <c r="E46" s="18">
        <v>10</v>
      </c>
      <c r="F46" s="16" t="s">
        <v>15</v>
      </c>
      <c r="G46" s="16" t="s">
        <v>102</v>
      </c>
      <c r="H46" s="16">
        <v>5.5</v>
      </c>
      <c r="I46" s="16" t="s">
        <v>250</v>
      </c>
      <c r="J46" s="16">
        <v>-1</v>
      </c>
      <c r="K46" s="18">
        <f>E46*J46</f>
        <v>-10</v>
      </c>
      <c r="L46" s="16">
        <f t="shared" si="0"/>
        <v>21.825000000000003</v>
      </c>
      <c r="M46" s="18">
        <f t="shared" si="1"/>
        <v>247.75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x14ac:dyDescent="0.25">
      <c r="A47" s="11">
        <v>42867</v>
      </c>
      <c r="B47" s="12" t="s">
        <v>91</v>
      </c>
      <c r="C47" s="12" t="s">
        <v>71</v>
      </c>
      <c r="D47" s="12">
        <v>1</v>
      </c>
      <c r="E47" s="14">
        <v>20</v>
      </c>
      <c r="F47" s="12" t="s">
        <v>9</v>
      </c>
      <c r="G47" s="12" t="s">
        <v>103</v>
      </c>
      <c r="H47" s="12">
        <v>10</v>
      </c>
      <c r="I47" s="12" t="s">
        <v>251</v>
      </c>
      <c r="J47" s="12">
        <v>5.4</v>
      </c>
      <c r="K47" s="14">
        <f>E47*J47</f>
        <v>108</v>
      </c>
      <c r="L47" s="12">
        <f t="shared" si="0"/>
        <v>27.225000000000001</v>
      </c>
      <c r="M47" s="14">
        <f t="shared" si="1"/>
        <v>355.75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 x14ac:dyDescent="0.25">
      <c r="A48" s="15">
        <v>42867</v>
      </c>
      <c r="B48" s="16" t="s">
        <v>43</v>
      </c>
      <c r="C48" s="16" t="s">
        <v>57</v>
      </c>
      <c r="D48" s="16">
        <v>1</v>
      </c>
      <c r="E48" s="18">
        <v>20</v>
      </c>
      <c r="F48" s="16" t="s">
        <v>9</v>
      </c>
      <c r="G48" s="16" t="s">
        <v>104</v>
      </c>
      <c r="H48" s="16">
        <v>11</v>
      </c>
      <c r="I48" s="16" t="s">
        <v>250</v>
      </c>
      <c r="J48" s="16">
        <v>-1</v>
      </c>
      <c r="K48" s="18">
        <f>E48*J48</f>
        <v>-20</v>
      </c>
      <c r="L48" s="16">
        <f t="shared" si="0"/>
        <v>26.225000000000001</v>
      </c>
      <c r="M48" s="18">
        <f t="shared" si="1"/>
        <v>335.75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x14ac:dyDescent="0.25">
      <c r="A49" s="15">
        <v>42868</v>
      </c>
      <c r="B49" s="16" t="s">
        <v>62</v>
      </c>
      <c r="C49" s="16" t="s">
        <v>105</v>
      </c>
      <c r="D49" s="16">
        <v>1</v>
      </c>
      <c r="E49" s="18">
        <v>10</v>
      </c>
      <c r="F49" s="16" t="s">
        <v>15</v>
      </c>
      <c r="G49" s="16" t="s">
        <v>106</v>
      </c>
      <c r="H49" s="16">
        <v>2.1</v>
      </c>
      <c r="I49" s="16" t="s">
        <v>250</v>
      </c>
      <c r="J49" s="16">
        <v>-1</v>
      </c>
      <c r="K49" s="18">
        <f>E49*J49</f>
        <v>-10</v>
      </c>
      <c r="L49" s="16">
        <f t="shared" si="0"/>
        <v>25.225000000000001</v>
      </c>
      <c r="M49" s="18">
        <f t="shared" si="1"/>
        <v>325.75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36" x14ac:dyDescent="0.25">
      <c r="A50" s="15">
        <v>42868</v>
      </c>
      <c r="B50" s="16" t="s">
        <v>107</v>
      </c>
      <c r="C50" s="16" t="s">
        <v>51</v>
      </c>
      <c r="D50" s="16">
        <v>1</v>
      </c>
      <c r="E50" s="18">
        <v>10</v>
      </c>
      <c r="F50" s="16" t="s">
        <v>15</v>
      </c>
      <c r="G50" s="16" t="s">
        <v>108</v>
      </c>
      <c r="H50" s="16">
        <v>3.75</v>
      </c>
      <c r="I50" s="16" t="s">
        <v>250</v>
      </c>
      <c r="J50" s="16">
        <v>-1</v>
      </c>
      <c r="K50" s="18">
        <f>E50*J50</f>
        <v>-10</v>
      </c>
      <c r="L50" s="16">
        <f t="shared" si="0"/>
        <v>24.225000000000001</v>
      </c>
      <c r="M50" s="18">
        <f t="shared" si="1"/>
        <v>315.75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x14ac:dyDescent="0.25">
      <c r="A51" s="11">
        <v>42868</v>
      </c>
      <c r="B51" s="12" t="s">
        <v>43</v>
      </c>
      <c r="C51" s="12" t="s">
        <v>109</v>
      </c>
      <c r="D51" s="12">
        <v>1</v>
      </c>
      <c r="E51" s="14">
        <v>20</v>
      </c>
      <c r="F51" s="12" t="s">
        <v>9</v>
      </c>
      <c r="G51" s="12" t="s">
        <v>110</v>
      </c>
      <c r="H51" s="12">
        <v>9</v>
      </c>
      <c r="I51" s="12" t="s">
        <v>251</v>
      </c>
      <c r="J51" s="12">
        <v>0.3</v>
      </c>
      <c r="K51" s="14">
        <f>E51*J51</f>
        <v>6</v>
      </c>
      <c r="L51" s="12">
        <f t="shared" si="0"/>
        <v>24.525000000000002</v>
      </c>
      <c r="M51" s="14">
        <f t="shared" si="1"/>
        <v>321.75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x14ac:dyDescent="0.25">
      <c r="A52" s="11">
        <v>42869</v>
      </c>
      <c r="B52" s="12" t="s">
        <v>111</v>
      </c>
      <c r="C52" s="12" t="s">
        <v>69</v>
      </c>
      <c r="D52" s="12">
        <v>1</v>
      </c>
      <c r="E52" s="14">
        <v>10</v>
      </c>
      <c r="F52" s="12" t="s">
        <v>15</v>
      </c>
      <c r="G52" s="12" t="s">
        <v>112</v>
      </c>
      <c r="H52" s="12">
        <v>3.5</v>
      </c>
      <c r="I52" s="12" t="s">
        <v>251</v>
      </c>
      <c r="J52" s="12">
        <v>2.5</v>
      </c>
      <c r="K52" s="14">
        <f>E52*J52</f>
        <v>25</v>
      </c>
      <c r="L52" s="12">
        <f t="shared" si="0"/>
        <v>27.025000000000002</v>
      </c>
      <c r="M52" s="14">
        <f t="shared" si="1"/>
        <v>346.75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x14ac:dyDescent="0.25">
      <c r="A53" s="15">
        <v>42869</v>
      </c>
      <c r="B53" s="16" t="s">
        <v>113</v>
      </c>
      <c r="C53" s="16" t="s">
        <v>114</v>
      </c>
      <c r="D53" s="16">
        <v>1</v>
      </c>
      <c r="E53" s="18">
        <v>10</v>
      </c>
      <c r="F53" s="16" t="s">
        <v>15</v>
      </c>
      <c r="G53" s="16" t="s">
        <v>115</v>
      </c>
      <c r="H53" s="16">
        <v>4</v>
      </c>
      <c r="I53" s="16" t="s">
        <v>250</v>
      </c>
      <c r="J53" s="16">
        <v>-1</v>
      </c>
      <c r="K53" s="18">
        <f>E53*J53</f>
        <v>-10</v>
      </c>
      <c r="L53" s="16">
        <f t="shared" si="0"/>
        <v>26.025000000000002</v>
      </c>
      <c r="M53" s="18">
        <f t="shared" si="1"/>
        <v>336.75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x14ac:dyDescent="0.25">
      <c r="A54" s="11">
        <v>42871</v>
      </c>
      <c r="B54" s="12" t="s">
        <v>10</v>
      </c>
      <c r="C54" s="12" t="s">
        <v>116</v>
      </c>
      <c r="D54" s="12">
        <v>1</v>
      </c>
      <c r="E54" s="14">
        <v>10</v>
      </c>
      <c r="F54" s="12" t="s">
        <v>15</v>
      </c>
      <c r="G54" s="12" t="s">
        <v>117</v>
      </c>
      <c r="H54" s="12">
        <v>1.73</v>
      </c>
      <c r="I54" s="12" t="s">
        <v>251</v>
      </c>
      <c r="J54" s="12">
        <v>0.73</v>
      </c>
      <c r="K54" s="14">
        <f>E54*J54</f>
        <v>7.3</v>
      </c>
      <c r="L54" s="12">
        <f t="shared" si="0"/>
        <v>26.755000000000003</v>
      </c>
      <c r="M54" s="14">
        <f t="shared" si="1"/>
        <v>344.05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x14ac:dyDescent="0.25">
      <c r="A55" s="11">
        <v>42872</v>
      </c>
      <c r="B55" s="12" t="s">
        <v>37</v>
      </c>
      <c r="C55" s="12" t="s">
        <v>118</v>
      </c>
      <c r="D55" s="12">
        <v>1</v>
      </c>
      <c r="E55" s="14">
        <v>10</v>
      </c>
      <c r="F55" s="12" t="s">
        <v>15</v>
      </c>
      <c r="G55" s="12" t="s">
        <v>119</v>
      </c>
      <c r="H55" s="12">
        <v>2.5</v>
      </c>
      <c r="I55" s="12" t="s">
        <v>251</v>
      </c>
      <c r="J55" s="12">
        <v>1.5</v>
      </c>
      <c r="K55" s="14">
        <f>E55*J55</f>
        <v>15</v>
      </c>
      <c r="L55" s="12">
        <f t="shared" si="0"/>
        <v>28.255000000000003</v>
      </c>
      <c r="M55" s="14">
        <f t="shared" si="1"/>
        <v>359.05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x14ac:dyDescent="0.25">
      <c r="A56" s="11">
        <v>42872</v>
      </c>
      <c r="B56" s="12" t="s">
        <v>37</v>
      </c>
      <c r="C56" s="12" t="s">
        <v>66</v>
      </c>
      <c r="D56" s="12">
        <v>1</v>
      </c>
      <c r="E56" s="14">
        <v>20</v>
      </c>
      <c r="F56" s="12" t="s">
        <v>9</v>
      </c>
      <c r="G56" s="12" t="s">
        <v>120</v>
      </c>
      <c r="H56" s="12">
        <v>6</v>
      </c>
      <c r="I56" s="12" t="s">
        <v>251</v>
      </c>
      <c r="J56" s="12">
        <v>3.125</v>
      </c>
      <c r="K56" s="14">
        <f>E56*J56</f>
        <v>62.5</v>
      </c>
      <c r="L56" s="12">
        <f t="shared" si="0"/>
        <v>31.380000000000003</v>
      </c>
      <c r="M56" s="14">
        <f t="shared" si="1"/>
        <v>421.55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x14ac:dyDescent="0.25">
      <c r="A57" s="15">
        <v>42872</v>
      </c>
      <c r="B57" s="16" t="s">
        <v>121</v>
      </c>
      <c r="C57" s="16" t="s">
        <v>114</v>
      </c>
      <c r="D57" s="16">
        <v>1</v>
      </c>
      <c r="E57" s="18">
        <v>10</v>
      </c>
      <c r="F57" s="16" t="s">
        <v>15</v>
      </c>
      <c r="G57" s="16" t="s">
        <v>122</v>
      </c>
      <c r="H57" s="16">
        <v>4.33</v>
      </c>
      <c r="I57" s="16" t="s">
        <v>250</v>
      </c>
      <c r="J57" s="16">
        <v>-1</v>
      </c>
      <c r="K57" s="18">
        <f>E57*J57</f>
        <v>-10</v>
      </c>
      <c r="L57" s="16">
        <f t="shared" si="0"/>
        <v>30.380000000000003</v>
      </c>
      <c r="M57" s="18">
        <f t="shared" si="1"/>
        <v>411.55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x14ac:dyDescent="0.25">
      <c r="A58" s="15">
        <v>42873</v>
      </c>
      <c r="B58" s="16" t="s">
        <v>121</v>
      </c>
      <c r="C58" s="16" t="s">
        <v>69</v>
      </c>
      <c r="D58" s="16">
        <v>1</v>
      </c>
      <c r="E58" s="18">
        <v>10</v>
      </c>
      <c r="F58" s="16" t="s">
        <v>15</v>
      </c>
      <c r="G58" s="16" t="s">
        <v>123</v>
      </c>
      <c r="H58" s="16">
        <v>3.5</v>
      </c>
      <c r="I58" s="16" t="s">
        <v>250</v>
      </c>
      <c r="J58" s="16">
        <v>-1</v>
      </c>
      <c r="K58" s="18">
        <f>E58*J58</f>
        <v>-10</v>
      </c>
      <c r="L58" s="16">
        <f t="shared" si="0"/>
        <v>29.380000000000003</v>
      </c>
      <c r="M58" s="18">
        <f t="shared" si="1"/>
        <v>401.55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x14ac:dyDescent="0.25">
      <c r="A59" s="11">
        <v>42873</v>
      </c>
      <c r="B59" s="12" t="s">
        <v>31</v>
      </c>
      <c r="C59" s="12" t="s">
        <v>124</v>
      </c>
      <c r="D59" s="12">
        <v>1</v>
      </c>
      <c r="E59" s="14">
        <v>20</v>
      </c>
      <c r="F59" s="12" t="s">
        <v>9</v>
      </c>
      <c r="G59" s="12" t="s">
        <v>125</v>
      </c>
      <c r="H59" s="12">
        <v>5.5</v>
      </c>
      <c r="I59" s="12" t="s">
        <v>251</v>
      </c>
      <c r="J59" s="12">
        <v>2.8125</v>
      </c>
      <c r="K59" s="14">
        <f>E59*J59</f>
        <v>56.25</v>
      </c>
      <c r="L59" s="12">
        <f t="shared" si="0"/>
        <v>32.192500000000003</v>
      </c>
      <c r="M59" s="14">
        <f t="shared" si="1"/>
        <v>457.8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x14ac:dyDescent="0.25">
      <c r="A60" s="11">
        <v>42874</v>
      </c>
      <c r="B60" s="12" t="s">
        <v>121</v>
      </c>
      <c r="C60" s="12" t="s">
        <v>69</v>
      </c>
      <c r="D60" s="12">
        <v>1</v>
      </c>
      <c r="E60" s="14">
        <v>20</v>
      </c>
      <c r="F60" s="12" t="s">
        <v>9</v>
      </c>
      <c r="G60" s="12" t="s">
        <v>126</v>
      </c>
      <c r="H60" s="12">
        <v>9</v>
      </c>
      <c r="I60" s="12" t="s">
        <v>251</v>
      </c>
      <c r="J60" s="12">
        <v>5</v>
      </c>
      <c r="K60" s="14">
        <f>E60*J60</f>
        <v>100</v>
      </c>
      <c r="L60" s="12">
        <f t="shared" si="0"/>
        <v>37.192500000000003</v>
      </c>
      <c r="M60" s="14">
        <f t="shared" si="1"/>
        <v>557.79999999999995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x14ac:dyDescent="0.25">
      <c r="A61" s="15">
        <v>42874</v>
      </c>
      <c r="B61" s="16" t="s">
        <v>121</v>
      </c>
      <c r="C61" s="16" t="s">
        <v>127</v>
      </c>
      <c r="D61" s="16">
        <v>1</v>
      </c>
      <c r="E61" s="18">
        <v>20</v>
      </c>
      <c r="F61" s="16" t="s">
        <v>9</v>
      </c>
      <c r="G61" s="16" t="s">
        <v>128</v>
      </c>
      <c r="H61" s="16">
        <v>8</v>
      </c>
      <c r="I61" s="16" t="s">
        <v>250</v>
      </c>
      <c r="J61" s="16">
        <v>-1</v>
      </c>
      <c r="K61" s="18">
        <f>E61*J61</f>
        <v>-20</v>
      </c>
      <c r="L61" s="16">
        <f t="shared" si="0"/>
        <v>36.192500000000003</v>
      </c>
      <c r="M61" s="18">
        <f t="shared" si="1"/>
        <v>537.79999999999995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x14ac:dyDescent="0.25">
      <c r="A62" s="15">
        <v>42874</v>
      </c>
      <c r="B62" s="16" t="s">
        <v>129</v>
      </c>
      <c r="C62" s="16" t="s">
        <v>130</v>
      </c>
      <c r="D62" s="16">
        <v>1</v>
      </c>
      <c r="E62" s="18">
        <v>10</v>
      </c>
      <c r="F62" s="16" t="s">
        <v>15</v>
      </c>
      <c r="G62" s="16" t="s">
        <v>131</v>
      </c>
      <c r="H62" s="16">
        <v>3.5</v>
      </c>
      <c r="I62" s="16" t="s">
        <v>250</v>
      </c>
      <c r="J62" s="16">
        <v>-1</v>
      </c>
      <c r="K62" s="18">
        <f>E62*J62</f>
        <v>-10</v>
      </c>
      <c r="L62" s="16">
        <f t="shared" si="0"/>
        <v>35.192500000000003</v>
      </c>
      <c r="M62" s="18">
        <f t="shared" si="1"/>
        <v>527.79999999999995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x14ac:dyDescent="0.25">
      <c r="A63" s="11">
        <v>42875</v>
      </c>
      <c r="B63" s="12" t="s">
        <v>132</v>
      </c>
      <c r="C63" s="12" t="s">
        <v>69</v>
      </c>
      <c r="D63" s="12">
        <v>1</v>
      </c>
      <c r="E63" s="14">
        <v>20</v>
      </c>
      <c r="F63" s="12" t="s">
        <v>9</v>
      </c>
      <c r="G63" s="12" t="s">
        <v>133</v>
      </c>
      <c r="H63" s="12">
        <v>6</v>
      </c>
      <c r="I63" s="12" t="s">
        <v>251</v>
      </c>
      <c r="J63" s="12">
        <v>0.125</v>
      </c>
      <c r="K63" s="14">
        <f>E63*J63</f>
        <v>2.5</v>
      </c>
      <c r="L63" s="12">
        <f t="shared" si="0"/>
        <v>35.317500000000003</v>
      </c>
      <c r="M63" s="14">
        <f t="shared" si="1"/>
        <v>530.29999999999995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x14ac:dyDescent="0.25">
      <c r="A64" s="15">
        <v>42875</v>
      </c>
      <c r="B64" s="16" t="s">
        <v>68</v>
      </c>
      <c r="C64" s="16" t="s">
        <v>134</v>
      </c>
      <c r="D64" s="16">
        <v>1</v>
      </c>
      <c r="E64" s="18">
        <v>20</v>
      </c>
      <c r="F64" s="16" t="s">
        <v>9</v>
      </c>
      <c r="G64" s="16" t="s">
        <v>135</v>
      </c>
      <c r="H64" s="16">
        <v>7</v>
      </c>
      <c r="I64" s="16" t="s">
        <v>250</v>
      </c>
      <c r="J64" s="16">
        <v>-1</v>
      </c>
      <c r="K64" s="18">
        <f>E64*J64</f>
        <v>-20</v>
      </c>
      <c r="L64" s="16">
        <f t="shared" si="0"/>
        <v>34.317500000000003</v>
      </c>
      <c r="M64" s="18">
        <f t="shared" si="1"/>
        <v>510.29999999999995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x14ac:dyDescent="0.25">
      <c r="A65" s="15">
        <v>42876</v>
      </c>
      <c r="B65" s="16" t="s">
        <v>25</v>
      </c>
      <c r="C65" s="16" t="s">
        <v>136</v>
      </c>
      <c r="D65" s="16">
        <v>1</v>
      </c>
      <c r="E65" s="18">
        <v>20</v>
      </c>
      <c r="F65" s="16" t="s">
        <v>9</v>
      </c>
      <c r="G65" s="16" t="s">
        <v>137</v>
      </c>
      <c r="H65" s="16">
        <v>10</v>
      </c>
      <c r="I65" s="16" t="s">
        <v>250</v>
      </c>
      <c r="J65" s="16">
        <v>-1</v>
      </c>
      <c r="K65" s="18">
        <f>E65*J65</f>
        <v>-20</v>
      </c>
      <c r="L65" s="16">
        <f t="shared" si="0"/>
        <v>33.317500000000003</v>
      </c>
      <c r="M65" s="18">
        <f t="shared" si="1"/>
        <v>490.29999999999995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 x14ac:dyDescent="0.25">
      <c r="A66" s="11">
        <v>42876</v>
      </c>
      <c r="B66" s="12" t="s">
        <v>25</v>
      </c>
      <c r="C66" s="12" t="s">
        <v>138</v>
      </c>
      <c r="D66" s="12">
        <v>1</v>
      </c>
      <c r="E66" s="14">
        <v>10</v>
      </c>
      <c r="F66" s="12" t="s">
        <v>15</v>
      </c>
      <c r="G66" s="12" t="s">
        <v>139</v>
      </c>
      <c r="H66" s="12">
        <v>2.75</v>
      </c>
      <c r="I66" s="12" t="s">
        <v>251</v>
      </c>
      <c r="J66" s="12">
        <v>1.75</v>
      </c>
      <c r="K66" s="14">
        <f>E66*J66</f>
        <v>17.5</v>
      </c>
      <c r="L66" s="12">
        <f t="shared" si="0"/>
        <v>35.067500000000003</v>
      </c>
      <c r="M66" s="14">
        <f t="shared" si="1"/>
        <v>507.79999999999995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x14ac:dyDescent="0.25">
      <c r="A67" s="11">
        <v>42877</v>
      </c>
      <c r="B67" s="12" t="s">
        <v>48</v>
      </c>
      <c r="C67" s="12" t="s">
        <v>52</v>
      </c>
      <c r="D67" s="12">
        <v>1</v>
      </c>
      <c r="E67" s="14">
        <v>20</v>
      </c>
      <c r="F67" s="12" t="s">
        <v>9</v>
      </c>
      <c r="G67" s="12" t="s">
        <v>75</v>
      </c>
      <c r="H67" s="12">
        <v>15</v>
      </c>
      <c r="I67" s="12" t="s">
        <v>251</v>
      </c>
      <c r="J67" s="12">
        <v>0.9</v>
      </c>
      <c r="K67" s="14">
        <f>E67*J67</f>
        <v>18</v>
      </c>
      <c r="L67" s="12">
        <f t="shared" si="0"/>
        <v>35.967500000000001</v>
      </c>
      <c r="M67" s="14">
        <f t="shared" si="1"/>
        <v>525.79999999999995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x14ac:dyDescent="0.25">
      <c r="A68" s="15">
        <v>42877</v>
      </c>
      <c r="B68" s="16" t="s">
        <v>140</v>
      </c>
      <c r="C68" s="16" t="s">
        <v>54</v>
      </c>
      <c r="D68" s="16">
        <v>1</v>
      </c>
      <c r="E68" s="18">
        <v>10</v>
      </c>
      <c r="F68" s="16" t="s">
        <v>15</v>
      </c>
      <c r="G68" s="16" t="s">
        <v>141</v>
      </c>
      <c r="H68" s="16">
        <v>6</v>
      </c>
      <c r="I68" s="16" t="s">
        <v>250</v>
      </c>
      <c r="J68" s="16">
        <v>-1</v>
      </c>
      <c r="K68" s="18">
        <f>E68*J68</f>
        <v>-10</v>
      </c>
      <c r="L68" s="16">
        <f t="shared" si="0"/>
        <v>34.967500000000001</v>
      </c>
      <c r="M68" s="18">
        <f t="shared" si="1"/>
        <v>515.79999999999995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x14ac:dyDescent="0.25">
      <c r="A69" s="15">
        <v>42878</v>
      </c>
      <c r="B69" s="16" t="s">
        <v>129</v>
      </c>
      <c r="C69" s="16" t="s">
        <v>118</v>
      </c>
      <c r="D69" s="16">
        <v>1</v>
      </c>
      <c r="E69" s="18">
        <v>20</v>
      </c>
      <c r="F69" s="16" t="s">
        <v>9</v>
      </c>
      <c r="G69" s="16" t="s">
        <v>142</v>
      </c>
      <c r="H69" s="16">
        <v>26</v>
      </c>
      <c r="I69" s="16" t="s">
        <v>250</v>
      </c>
      <c r="J69" s="16">
        <v>-1</v>
      </c>
      <c r="K69" s="18">
        <f>E69*J69</f>
        <v>-20</v>
      </c>
      <c r="L69" s="16">
        <f t="shared" ref="L69:L132" si="2">L68+J69</f>
        <v>33.967500000000001</v>
      </c>
      <c r="M69" s="18">
        <f t="shared" ref="M69:M132" si="3">M68+K69</f>
        <v>495.79999999999995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x14ac:dyDescent="0.25">
      <c r="A70" s="11">
        <v>42878</v>
      </c>
      <c r="B70" s="12" t="s">
        <v>38</v>
      </c>
      <c r="C70" s="12" t="s">
        <v>114</v>
      </c>
      <c r="D70" s="12">
        <v>1</v>
      </c>
      <c r="E70" s="14">
        <v>20</v>
      </c>
      <c r="F70" s="12" t="s">
        <v>9</v>
      </c>
      <c r="G70" s="12" t="s">
        <v>143</v>
      </c>
      <c r="H70" s="12">
        <v>6</v>
      </c>
      <c r="I70" s="12" t="s">
        <v>251</v>
      </c>
      <c r="J70" s="12">
        <v>0</v>
      </c>
      <c r="K70" s="14">
        <f>E70*J70</f>
        <v>0</v>
      </c>
      <c r="L70" s="12">
        <f t="shared" si="2"/>
        <v>33.967500000000001</v>
      </c>
      <c r="M70" s="14">
        <f t="shared" si="3"/>
        <v>495.79999999999995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x14ac:dyDescent="0.25">
      <c r="A71" s="11">
        <v>42878</v>
      </c>
      <c r="B71" s="12" t="s">
        <v>144</v>
      </c>
      <c r="C71" s="12" t="s">
        <v>145</v>
      </c>
      <c r="D71" s="12">
        <v>1</v>
      </c>
      <c r="E71" s="14">
        <v>20</v>
      </c>
      <c r="F71" s="12" t="s">
        <v>9</v>
      </c>
      <c r="G71" s="12" t="s">
        <v>146</v>
      </c>
      <c r="H71" s="12">
        <v>11</v>
      </c>
      <c r="I71" s="12" t="s">
        <v>251</v>
      </c>
      <c r="J71" s="12">
        <v>0.75</v>
      </c>
      <c r="K71" s="14">
        <f>E71*J71</f>
        <v>15</v>
      </c>
      <c r="L71" s="12">
        <f t="shared" si="2"/>
        <v>34.717500000000001</v>
      </c>
      <c r="M71" s="14">
        <f t="shared" si="3"/>
        <v>510.79999999999995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1:36" x14ac:dyDescent="0.25">
      <c r="A72" s="15">
        <v>42879</v>
      </c>
      <c r="B72" s="16" t="s">
        <v>37</v>
      </c>
      <c r="C72" s="16" t="s">
        <v>116</v>
      </c>
      <c r="D72" s="16">
        <v>1</v>
      </c>
      <c r="E72" s="18">
        <v>10</v>
      </c>
      <c r="F72" s="16" t="s">
        <v>15</v>
      </c>
      <c r="G72" s="16" t="s">
        <v>147</v>
      </c>
      <c r="H72" s="16">
        <v>5.5</v>
      </c>
      <c r="I72" s="16" t="s">
        <v>250</v>
      </c>
      <c r="J72" s="16">
        <v>-1</v>
      </c>
      <c r="K72" s="18">
        <f>E72*J72</f>
        <v>-10</v>
      </c>
      <c r="L72" s="16">
        <f t="shared" si="2"/>
        <v>33.717500000000001</v>
      </c>
      <c r="M72" s="18">
        <f t="shared" si="3"/>
        <v>500.79999999999995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x14ac:dyDescent="0.25">
      <c r="A73" s="15">
        <v>42879</v>
      </c>
      <c r="B73" s="16" t="s">
        <v>148</v>
      </c>
      <c r="C73" s="16" t="s">
        <v>60</v>
      </c>
      <c r="D73" s="16">
        <v>1</v>
      </c>
      <c r="E73" s="18">
        <v>20</v>
      </c>
      <c r="F73" s="16" t="s">
        <v>9</v>
      </c>
      <c r="G73" s="16" t="s">
        <v>149</v>
      </c>
      <c r="H73" s="16">
        <v>17</v>
      </c>
      <c r="I73" s="16" t="s">
        <v>250</v>
      </c>
      <c r="J73" s="16">
        <v>-1</v>
      </c>
      <c r="K73" s="18">
        <f>E73*J73</f>
        <v>-20</v>
      </c>
      <c r="L73" s="16">
        <f t="shared" si="2"/>
        <v>32.717500000000001</v>
      </c>
      <c r="M73" s="18">
        <f t="shared" si="3"/>
        <v>480.79999999999995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1:36" x14ac:dyDescent="0.25">
      <c r="A74" s="15">
        <v>42879</v>
      </c>
      <c r="B74" s="16" t="s">
        <v>148</v>
      </c>
      <c r="C74" s="16" t="s">
        <v>150</v>
      </c>
      <c r="D74" s="16">
        <v>1</v>
      </c>
      <c r="E74" s="18">
        <v>10</v>
      </c>
      <c r="F74" s="16" t="s">
        <v>15</v>
      </c>
      <c r="G74" s="16" t="s">
        <v>151</v>
      </c>
      <c r="H74" s="16">
        <v>4.5</v>
      </c>
      <c r="I74" s="16" t="s">
        <v>250</v>
      </c>
      <c r="J74" s="16">
        <v>-1</v>
      </c>
      <c r="K74" s="18">
        <f>E74*J74</f>
        <v>-10</v>
      </c>
      <c r="L74" s="16">
        <f t="shared" si="2"/>
        <v>31.717500000000001</v>
      </c>
      <c r="M74" s="18">
        <f t="shared" si="3"/>
        <v>470.79999999999995</v>
      </c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x14ac:dyDescent="0.25">
      <c r="A75" s="15">
        <v>42880</v>
      </c>
      <c r="B75" s="16" t="s">
        <v>152</v>
      </c>
      <c r="C75" s="16" t="s">
        <v>63</v>
      </c>
      <c r="D75" s="16">
        <v>1</v>
      </c>
      <c r="E75" s="18">
        <v>20</v>
      </c>
      <c r="F75" s="16" t="s">
        <v>9</v>
      </c>
      <c r="G75" s="16" t="s">
        <v>153</v>
      </c>
      <c r="H75" s="16">
        <v>7</v>
      </c>
      <c r="I75" s="16" t="s">
        <v>250</v>
      </c>
      <c r="J75" s="16">
        <v>-1</v>
      </c>
      <c r="K75" s="18">
        <f>E75*J75</f>
        <v>-20</v>
      </c>
      <c r="L75" s="16">
        <f t="shared" si="2"/>
        <v>30.717500000000001</v>
      </c>
      <c r="M75" s="18">
        <f t="shared" si="3"/>
        <v>450.79999999999995</v>
      </c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36" x14ac:dyDescent="0.25">
      <c r="A76" s="15">
        <v>42880</v>
      </c>
      <c r="B76" s="16" t="s">
        <v>152</v>
      </c>
      <c r="C76" s="16" t="s">
        <v>54</v>
      </c>
      <c r="D76" s="16">
        <v>1</v>
      </c>
      <c r="E76" s="18">
        <v>10</v>
      </c>
      <c r="F76" s="16" t="s">
        <v>15</v>
      </c>
      <c r="G76" s="16" t="s">
        <v>154</v>
      </c>
      <c r="H76" s="16">
        <v>3</v>
      </c>
      <c r="I76" s="16" t="s">
        <v>250</v>
      </c>
      <c r="J76" s="16">
        <v>-1</v>
      </c>
      <c r="K76" s="18">
        <f>E76*J76</f>
        <v>-10</v>
      </c>
      <c r="L76" s="16">
        <f t="shared" si="2"/>
        <v>29.717500000000001</v>
      </c>
      <c r="M76" s="18">
        <f t="shared" si="3"/>
        <v>440.79999999999995</v>
      </c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</row>
    <row r="77" spans="1:36" x14ac:dyDescent="0.25">
      <c r="A77" s="15">
        <v>42880</v>
      </c>
      <c r="B77" s="16" t="s">
        <v>23</v>
      </c>
      <c r="C77" s="16" t="s">
        <v>58</v>
      </c>
      <c r="D77" s="16">
        <v>1</v>
      </c>
      <c r="E77" s="18">
        <v>10</v>
      </c>
      <c r="F77" s="16" t="s">
        <v>15</v>
      </c>
      <c r="G77" s="16" t="s">
        <v>155</v>
      </c>
      <c r="H77" s="16">
        <v>2.375</v>
      </c>
      <c r="I77" s="16" t="s">
        <v>250</v>
      </c>
      <c r="J77" s="16">
        <v>-1</v>
      </c>
      <c r="K77" s="18">
        <f>E77*J77</f>
        <v>-10</v>
      </c>
      <c r="L77" s="16">
        <f t="shared" si="2"/>
        <v>28.717500000000001</v>
      </c>
      <c r="M77" s="18">
        <f t="shared" si="3"/>
        <v>430.79999999999995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</row>
    <row r="78" spans="1:36" x14ac:dyDescent="0.25">
      <c r="A78" s="11">
        <v>42880</v>
      </c>
      <c r="B78" s="12" t="s">
        <v>19</v>
      </c>
      <c r="C78" s="12" t="s">
        <v>156</v>
      </c>
      <c r="D78" s="12">
        <v>1</v>
      </c>
      <c r="E78" s="14">
        <v>20</v>
      </c>
      <c r="F78" s="12" t="s">
        <v>9</v>
      </c>
      <c r="G78" s="12" t="s">
        <v>157</v>
      </c>
      <c r="H78" s="12">
        <v>7.5</v>
      </c>
      <c r="I78" s="12" t="s">
        <v>251</v>
      </c>
      <c r="J78" s="12">
        <v>0.3125</v>
      </c>
      <c r="K78" s="14">
        <f>E78*J78</f>
        <v>6.25</v>
      </c>
      <c r="L78" s="12">
        <f t="shared" si="2"/>
        <v>29.03</v>
      </c>
      <c r="M78" s="14">
        <f t="shared" si="3"/>
        <v>437.04999999999995</v>
      </c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</row>
    <row r="79" spans="1:36" x14ac:dyDescent="0.25">
      <c r="A79" s="15">
        <v>42881</v>
      </c>
      <c r="B79" s="16" t="s">
        <v>96</v>
      </c>
      <c r="C79" s="16" t="s">
        <v>66</v>
      </c>
      <c r="D79" s="16">
        <v>1</v>
      </c>
      <c r="E79" s="18">
        <v>20</v>
      </c>
      <c r="F79" s="16" t="s">
        <v>9</v>
      </c>
      <c r="G79" s="16" t="s">
        <v>158</v>
      </c>
      <c r="H79" s="16">
        <v>7.5</v>
      </c>
      <c r="I79" s="16" t="s">
        <v>250</v>
      </c>
      <c r="J79" s="16">
        <v>-1</v>
      </c>
      <c r="K79" s="18">
        <f>E79*J79</f>
        <v>-20</v>
      </c>
      <c r="L79" s="16">
        <f t="shared" si="2"/>
        <v>28.03</v>
      </c>
      <c r="M79" s="18">
        <f t="shared" si="3"/>
        <v>417.04999999999995</v>
      </c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</row>
    <row r="80" spans="1:36" x14ac:dyDescent="0.25">
      <c r="A80" s="15">
        <v>42881</v>
      </c>
      <c r="B80" s="16" t="s">
        <v>152</v>
      </c>
      <c r="C80" s="16" t="s">
        <v>159</v>
      </c>
      <c r="D80" s="16">
        <v>1</v>
      </c>
      <c r="E80" s="18">
        <v>20</v>
      </c>
      <c r="F80" s="16" t="s">
        <v>9</v>
      </c>
      <c r="G80" s="16" t="s">
        <v>160</v>
      </c>
      <c r="H80" s="16">
        <v>11</v>
      </c>
      <c r="I80" s="16" t="s">
        <v>250</v>
      </c>
      <c r="J80" s="16">
        <v>-1</v>
      </c>
      <c r="K80" s="18">
        <f>E80*J80</f>
        <v>-20</v>
      </c>
      <c r="L80" s="16">
        <f t="shared" si="2"/>
        <v>27.03</v>
      </c>
      <c r="M80" s="18">
        <f t="shared" si="3"/>
        <v>397.04999999999995</v>
      </c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</row>
    <row r="81" spans="1:36" x14ac:dyDescent="0.25">
      <c r="A81" s="11">
        <v>42881</v>
      </c>
      <c r="B81" s="12" t="s">
        <v>96</v>
      </c>
      <c r="C81" s="12" t="s">
        <v>127</v>
      </c>
      <c r="D81" s="12">
        <v>1</v>
      </c>
      <c r="E81" s="14">
        <v>10</v>
      </c>
      <c r="F81" s="12" t="s">
        <v>15</v>
      </c>
      <c r="G81" s="12" t="s">
        <v>90</v>
      </c>
      <c r="H81" s="12">
        <v>2.11</v>
      </c>
      <c r="I81" s="12" t="s">
        <v>251</v>
      </c>
      <c r="J81" s="12">
        <v>1.1100000000000001</v>
      </c>
      <c r="K81" s="14">
        <f>E81*J81</f>
        <v>11.100000000000001</v>
      </c>
      <c r="L81" s="12">
        <f t="shared" si="2"/>
        <v>28.14</v>
      </c>
      <c r="M81" s="14">
        <f t="shared" si="3"/>
        <v>408.15</v>
      </c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</row>
    <row r="82" spans="1:36" x14ac:dyDescent="0.25">
      <c r="A82" s="15">
        <v>42881</v>
      </c>
      <c r="B82" s="16" t="s">
        <v>107</v>
      </c>
      <c r="C82" s="16" t="s">
        <v>161</v>
      </c>
      <c r="D82" s="16">
        <v>1</v>
      </c>
      <c r="E82" s="18">
        <v>10</v>
      </c>
      <c r="F82" s="16" t="s">
        <v>15</v>
      </c>
      <c r="G82" s="16" t="s">
        <v>162</v>
      </c>
      <c r="H82" s="16">
        <v>2</v>
      </c>
      <c r="I82" s="16" t="s">
        <v>250</v>
      </c>
      <c r="J82" s="16">
        <v>-1</v>
      </c>
      <c r="K82" s="18">
        <f>E82*J82</f>
        <v>-10</v>
      </c>
      <c r="L82" s="16">
        <f t="shared" si="2"/>
        <v>27.14</v>
      </c>
      <c r="M82" s="18">
        <f t="shared" si="3"/>
        <v>398.15</v>
      </c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</row>
    <row r="83" spans="1:36" x14ac:dyDescent="0.25">
      <c r="A83" s="11">
        <v>42882</v>
      </c>
      <c r="B83" s="12" t="s">
        <v>107</v>
      </c>
      <c r="C83" s="12" t="s">
        <v>114</v>
      </c>
      <c r="D83" s="12">
        <v>1</v>
      </c>
      <c r="E83" s="14">
        <v>10</v>
      </c>
      <c r="F83" s="12" t="s">
        <v>15</v>
      </c>
      <c r="G83" s="12" t="s">
        <v>163</v>
      </c>
      <c r="H83" s="12">
        <v>1.91</v>
      </c>
      <c r="I83" s="12" t="s">
        <v>251</v>
      </c>
      <c r="J83" s="12">
        <v>0.91</v>
      </c>
      <c r="K83" s="14">
        <f>E83*J83</f>
        <v>9.1</v>
      </c>
      <c r="L83" s="12">
        <f t="shared" si="2"/>
        <v>28.05</v>
      </c>
      <c r="M83" s="14">
        <f t="shared" si="3"/>
        <v>407.25</v>
      </c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</row>
    <row r="84" spans="1:36" x14ac:dyDescent="0.25">
      <c r="A84" s="15">
        <v>42882</v>
      </c>
      <c r="B84" s="16" t="s">
        <v>121</v>
      </c>
      <c r="C84" s="16" t="s">
        <v>85</v>
      </c>
      <c r="D84" s="16">
        <v>1</v>
      </c>
      <c r="E84" s="18">
        <v>20</v>
      </c>
      <c r="F84" s="16" t="s">
        <v>9</v>
      </c>
      <c r="G84" s="16" t="s">
        <v>164</v>
      </c>
      <c r="H84" s="16">
        <v>17</v>
      </c>
      <c r="I84" s="16" t="s">
        <v>250</v>
      </c>
      <c r="J84" s="16">
        <v>-1</v>
      </c>
      <c r="K84" s="18">
        <f>E84*J84</f>
        <v>-20</v>
      </c>
      <c r="L84" s="16">
        <f t="shared" si="2"/>
        <v>27.05</v>
      </c>
      <c r="M84" s="18">
        <f t="shared" si="3"/>
        <v>387.25</v>
      </c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</row>
    <row r="85" spans="1:36" x14ac:dyDescent="0.25">
      <c r="A85" s="15">
        <v>42882</v>
      </c>
      <c r="B85" s="16" t="s">
        <v>107</v>
      </c>
      <c r="C85" s="16" t="s">
        <v>165</v>
      </c>
      <c r="D85" s="16">
        <v>1</v>
      </c>
      <c r="E85" s="18">
        <v>10</v>
      </c>
      <c r="F85" s="16" t="s">
        <v>15</v>
      </c>
      <c r="G85" s="16" t="s">
        <v>166</v>
      </c>
      <c r="H85" s="16">
        <v>3.5</v>
      </c>
      <c r="I85" s="16" t="s">
        <v>250</v>
      </c>
      <c r="J85" s="16">
        <v>-1</v>
      </c>
      <c r="K85" s="18">
        <f>E85*J85</f>
        <v>-10</v>
      </c>
      <c r="L85" s="16">
        <f t="shared" si="2"/>
        <v>26.05</v>
      </c>
      <c r="M85" s="18">
        <f t="shared" si="3"/>
        <v>377.25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</row>
    <row r="86" spans="1:36" x14ac:dyDescent="0.25">
      <c r="A86" s="15">
        <v>42882</v>
      </c>
      <c r="B86" s="16" t="s">
        <v>107</v>
      </c>
      <c r="C86" s="16" t="s">
        <v>161</v>
      </c>
      <c r="D86" s="16">
        <v>1</v>
      </c>
      <c r="E86" s="18">
        <v>10</v>
      </c>
      <c r="F86" s="16" t="s">
        <v>15</v>
      </c>
      <c r="G86" s="16" t="s">
        <v>167</v>
      </c>
      <c r="H86" s="16">
        <v>1.8</v>
      </c>
      <c r="I86" s="16" t="s">
        <v>250</v>
      </c>
      <c r="J86" s="16">
        <v>-1</v>
      </c>
      <c r="K86" s="18">
        <f>E86*J86</f>
        <v>-10</v>
      </c>
      <c r="L86" s="16">
        <f t="shared" si="2"/>
        <v>25.05</v>
      </c>
      <c r="M86" s="18">
        <f t="shared" si="3"/>
        <v>367.25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</row>
    <row r="87" spans="1:36" x14ac:dyDescent="0.25">
      <c r="A87" s="15">
        <v>42883</v>
      </c>
      <c r="B87" s="16" t="s">
        <v>111</v>
      </c>
      <c r="C87" s="16" t="s">
        <v>168</v>
      </c>
      <c r="D87" s="16">
        <v>1</v>
      </c>
      <c r="E87" s="18">
        <v>20</v>
      </c>
      <c r="F87" s="16" t="s">
        <v>9</v>
      </c>
      <c r="G87" s="16" t="s">
        <v>169</v>
      </c>
      <c r="H87" s="16">
        <v>11</v>
      </c>
      <c r="I87" s="16" t="s">
        <v>250</v>
      </c>
      <c r="J87" s="16">
        <v>-1</v>
      </c>
      <c r="K87" s="18">
        <f>E87*J87</f>
        <v>-20</v>
      </c>
      <c r="L87" s="16">
        <f t="shared" si="2"/>
        <v>24.05</v>
      </c>
      <c r="M87" s="18">
        <f t="shared" si="3"/>
        <v>347.25</v>
      </c>
      <c r="N87" s="27"/>
      <c r="O87" s="27"/>
      <c r="P87" s="27"/>
      <c r="Q87" s="27"/>
      <c r="R87" s="27"/>
      <c r="S87" s="27"/>
      <c r="T87" s="27"/>
      <c r="U87" s="27"/>
      <c r="V87" s="27"/>
    </row>
    <row r="88" spans="1:36" x14ac:dyDescent="0.25">
      <c r="A88" s="11">
        <v>42883</v>
      </c>
      <c r="B88" s="12" t="s">
        <v>111</v>
      </c>
      <c r="C88" s="12" t="s">
        <v>109</v>
      </c>
      <c r="D88" s="12">
        <v>1</v>
      </c>
      <c r="E88" s="14">
        <v>10</v>
      </c>
      <c r="F88" s="12" t="s">
        <v>15</v>
      </c>
      <c r="G88" s="12" t="s">
        <v>170</v>
      </c>
      <c r="H88" s="12">
        <v>1.83</v>
      </c>
      <c r="I88" s="12" t="s">
        <v>251</v>
      </c>
      <c r="J88" s="12">
        <v>0.83</v>
      </c>
      <c r="K88" s="14">
        <f>E88*J88</f>
        <v>8.2999999999999989</v>
      </c>
      <c r="L88" s="12">
        <f t="shared" si="2"/>
        <v>24.88</v>
      </c>
      <c r="M88" s="14">
        <f t="shared" si="3"/>
        <v>355.55</v>
      </c>
      <c r="N88" s="27"/>
      <c r="O88" s="27"/>
      <c r="P88" s="27"/>
      <c r="Q88" s="27"/>
      <c r="R88" s="27"/>
      <c r="S88" s="27"/>
      <c r="T88" s="27"/>
      <c r="U88" s="27"/>
      <c r="V88" s="27"/>
    </row>
    <row r="89" spans="1:36" x14ac:dyDescent="0.25">
      <c r="A89" s="11">
        <v>42884</v>
      </c>
      <c r="B89" s="12" t="s">
        <v>48</v>
      </c>
      <c r="C89" s="12" t="s">
        <v>92</v>
      </c>
      <c r="D89" s="12">
        <v>1</v>
      </c>
      <c r="E89" s="14">
        <v>20</v>
      </c>
      <c r="F89" s="12" t="s">
        <v>9</v>
      </c>
      <c r="G89" s="12" t="s">
        <v>171</v>
      </c>
      <c r="H89" s="12">
        <v>9</v>
      </c>
      <c r="I89" s="12" t="s">
        <v>251</v>
      </c>
      <c r="J89" s="12">
        <v>4.8</v>
      </c>
      <c r="K89" s="14">
        <f>E89*J89</f>
        <v>96</v>
      </c>
      <c r="L89" s="12">
        <f t="shared" si="2"/>
        <v>29.68</v>
      </c>
      <c r="M89" s="14">
        <f t="shared" si="3"/>
        <v>451.55</v>
      </c>
      <c r="N89" s="27"/>
      <c r="O89" s="27"/>
      <c r="P89" s="27"/>
      <c r="Q89" s="27"/>
      <c r="R89" s="27"/>
      <c r="S89" s="27"/>
      <c r="T89" s="27"/>
      <c r="U89" s="27"/>
      <c r="V89" s="27"/>
    </row>
    <row r="90" spans="1:36" x14ac:dyDescent="0.25">
      <c r="A90" s="15">
        <v>42884</v>
      </c>
      <c r="B90" s="16" t="s">
        <v>27</v>
      </c>
      <c r="C90" s="16" t="s">
        <v>134</v>
      </c>
      <c r="D90" s="16">
        <v>1</v>
      </c>
      <c r="E90" s="18">
        <v>20</v>
      </c>
      <c r="F90" s="16" t="s">
        <v>9</v>
      </c>
      <c r="G90" s="16" t="s">
        <v>172</v>
      </c>
      <c r="H90" s="16">
        <v>7</v>
      </c>
      <c r="I90" s="16" t="s">
        <v>250</v>
      </c>
      <c r="J90" s="16">
        <v>-1</v>
      </c>
      <c r="K90" s="18">
        <f>E90*J90</f>
        <v>-20</v>
      </c>
      <c r="L90" s="16">
        <f t="shared" si="2"/>
        <v>28.68</v>
      </c>
      <c r="M90" s="18">
        <f t="shared" si="3"/>
        <v>431.55</v>
      </c>
      <c r="N90" s="27"/>
      <c r="O90" s="27"/>
      <c r="P90" s="27"/>
      <c r="Q90" s="27"/>
      <c r="R90" s="27"/>
      <c r="S90" s="27"/>
      <c r="T90" s="27"/>
      <c r="U90" s="27"/>
      <c r="V90" s="27"/>
    </row>
    <row r="91" spans="1:36" x14ac:dyDescent="0.25">
      <c r="A91" s="11">
        <v>42884</v>
      </c>
      <c r="B91" s="12" t="s">
        <v>35</v>
      </c>
      <c r="C91" s="12" t="s">
        <v>138</v>
      </c>
      <c r="D91" s="12">
        <v>1</v>
      </c>
      <c r="E91" s="14">
        <v>20</v>
      </c>
      <c r="F91" s="12" t="s">
        <v>9</v>
      </c>
      <c r="G91" s="12" t="s">
        <v>173</v>
      </c>
      <c r="H91" s="12">
        <v>4.5</v>
      </c>
      <c r="I91" s="12" t="s">
        <v>251</v>
      </c>
      <c r="J91" s="12">
        <v>-0.15</v>
      </c>
      <c r="K91" s="14">
        <f>E91*J91</f>
        <v>-3</v>
      </c>
      <c r="L91" s="12">
        <f t="shared" si="2"/>
        <v>28.53</v>
      </c>
      <c r="M91" s="14">
        <f t="shared" si="3"/>
        <v>428.55</v>
      </c>
      <c r="N91" s="27"/>
      <c r="O91" s="27"/>
      <c r="P91" s="27"/>
      <c r="Q91" s="27"/>
      <c r="R91" s="27"/>
      <c r="S91" s="27"/>
      <c r="T91" s="27"/>
      <c r="U91" s="27"/>
      <c r="V91" s="27"/>
    </row>
    <row r="92" spans="1:36" x14ac:dyDescent="0.25">
      <c r="A92" s="15">
        <v>42885</v>
      </c>
      <c r="B92" s="16" t="s">
        <v>62</v>
      </c>
      <c r="C92" s="16" t="s">
        <v>136</v>
      </c>
      <c r="D92" s="16">
        <v>1</v>
      </c>
      <c r="E92" s="18">
        <v>20</v>
      </c>
      <c r="F92" s="16" t="s">
        <v>9</v>
      </c>
      <c r="G92" s="16" t="s">
        <v>174</v>
      </c>
      <c r="H92" s="16">
        <v>8.5</v>
      </c>
      <c r="I92" s="16" t="s">
        <v>250</v>
      </c>
      <c r="J92" s="16">
        <v>-1</v>
      </c>
      <c r="K92" s="18">
        <f>E92*J92</f>
        <v>-20</v>
      </c>
      <c r="L92" s="16">
        <f t="shared" si="2"/>
        <v>27.53</v>
      </c>
      <c r="M92" s="18">
        <f t="shared" si="3"/>
        <v>408.55</v>
      </c>
      <c r="N92" s="27"/>
      <c r="O92" s="27"/>
      <c r="P92" s="27"/>
      <c r="Q92" s="27"/>
      <c r="R92" s="27"/>
      <c r="S92" s="27"/>
      <c r="T92" s="27"/>
      <c r="U92" s="27"/>
      <c r="V92" s="27"/>
    </row>
    <row r="93" spans="1:36" x14ac:dyDescent="0.25">
      <c r="A93" s="11">
        <v>42885</v>
      </c>
      <c r="B93" s="12" t="s">
        <v>27</v>
      </c>
      <c r="C93" s="12" t="s">
        <v>175</v>
      </c>
      <c r="D93" s="12">
        <v>1</v>
      </c>
      <c r="E93" s="14">
        <v>20</v>
      </c>
      <c r="F93" s="12" t="s">
        <v>9</v>
      </c>
      <c r="G93" s="12" t="s">
        <v>176</v>
      </c>
      <c r="H93" s="12">
        <v>7</v>
      </c>
      <c r="I93" s="12" t="s">
        <v>251</v>
      </c>
      <c r="J93" s="12">
        <v>3.6</v>
      </c>
      <c r="K93" s="14">
        <f>E93*J93</f>
        <v>72</v>
      </c>
      <c r="L93" s="12">
        <f t="shared" si="2"/>
        <v>31.130000000000003</v>
      </c>
      <c r="M93" s="14">
        <f t="shared" si="3"/>
        <v>480.55</v>
      </c>
      <c r="N93" s="27"/>
      <c r="O93" s="27"/>
      <c r="P93" s="27"/>
      <c r="Q93" s="27"/>
      <c r="R93" s="27"/>
      <c r="S93" s="27"/>
      <c r="T93" s="27"/>
      <c r="U93" s="27"/>
      <c r="V93" s="27"/>
    </row>
    <row r="94" spans="1:36" x14ac:dyDescent="0.25">
      <c r="A94" s="15">
        <v>42886</v>
      </c>
      <c r="B94" s="16" t="s">
        <v>148</v>
      </c>
      <c r="C94" s="16" t="s">
        <v>177</v>
      </c>
      <c r="D94" s="16">
        <v>1</v>
      </c>
      <c r="E94" s="18">
        <v>20</v>
      </c>
      <c r="F94" s="16" t="s">
        <v>9</v>
      </c>
      <c r="G94" s="16" t="s">
        <v>178</v>
      </c>
      <c r="H94" s="16">
        <v>9</v>
      </c>
      <c r="I94" s="16" t="s">
        <v>250</v>
      </c>
      <c r="J94" s="16">
        <v>-1</v>
      </c>
      <c r="K94" s="18">
        <f>E94*J94</f>
        <v>-20</v>
      </c>
      <c r="L94" s="16">
        <f t="shared" si="2"/>
        <v>30.130000000000003</v>
      </c>
      <c r="M94" s="18">
        <f t="shared" si="3"/>
        <v>460.55</v>
      </c>
      <c r="N94" s="27"/>
      <c r="O94" s="27"/>
      <c r="P94" s="27"/>
      <c r="Q94" s="27"/>
      <c r="R94" s="27"/>
      <c r="S94" s="27"/>
      <c r="T94" s="27"/>
      <c r="U94" s="27"/>
      <c r="V94" s="27"/>
    </row>
    <row r="95" spans="1:36" x14ac:dyDescent="0.25">
      <c r="A95" s="15">
        <v>42886</v>
      </c>
      <c r="B95" s="16" t="s">
        <v>179</v>
      </c>
      <c r="C95" s="16" t="s">
        <v>150</v>
      </c>
      <c r="D95" s="16">
        <v>1</v>
      </c>
      <c r="E95" s="18">
        <v>10</v>
      </c>
      <c r="F95" s="16" t="s">
        <v>15</v>
      </c>
      <c r="G95" s="16" t="s">
        <v>180</v>
      </c>
      <c r="H95" s="16">
        <v>5</v>
      </c>
      <c r="I95" s="16" t="s">
        <v>250</v>
      </c>
      <c r="J95" s="16">
        <v>-1</v>
      </c>
      <c r="K95" s="18">
        <f>E95*J95</f>
        <v>-10</v>
      </c>
      <c r="L95" s="16">
        <f t="shared" si="2"/>
        <v>29.130000000000003</v>
      </c>
      <c r="M95" s="18">
        <f t="shared" si="3"/>
        <v>450.55</v>
      </c>
      <c r="N95" s="27"/>
      <c r="O95" s="27"/>
      <c r="P95" s="27"/>
      <c r="Q95" s="27"/>
      <c r="R95" s="27"/>
      <c r="S95" s="27"/>
      <c r="T95" s="27"/>
      <c r="U95" s="27"/>
      <c r="V95" s="27"/>
    </row>
    <row r="96" spans="1:36" x14ac:dyDescent="0.25">
      <c r="A96" s="19">
        <v>42887</v>
      </c>
      <c r="B96" s="20" t="s">
        <v>181</v>
      </c>
      <c r="C96" s="21">
        <v>0.65972222222222221</v>
      </c>
      <c r="D96" s="20">
        <v>1</v>
      </c>
      <c r="E96" s="18">
        <v>20</v>
      </c>
      <c r="F96" s="20" t="s">
        <v>9</v>
      </c>
      <c r="G96" s="20" t="s">
        <v>182</v>
      </c>
      <c r="H96" s="20">
        <v>7</v>
      </c>
      <c r="I96" s="20" t="s">
        <v>250</v>
      </c>
      <c r="J96" s="20">
        <v>-1</v>
      </c>
      <c r="K96" s="18">
        <f>E96*J96</f>
        <v>-20</v>
      </c>
      <c r="L96" s="16">
        <f t="shared" si="2"/>
        <v>28.130000000000003</v>
      </c>
      <c r="M96" s="18">
        <f t="shared" si="3"/>
        <v>430.55</v>
      </c>
      <c r="N96" s="27"/>
      <c r="O96" s="27"/>
      <c r="P96" s="27"/>
      <c r="Q96" s="27"/>
      <c r="R96" s="27"/>
      <c r="S96" s="27"/>
      <c r="T96" s="27"/>
      <c r="U96" s="27"/>
      <c r="V96" s="27"/>
    </row>
    <row r="97" spans="1:22" x14ac:dyDescent="0.25">
      <c r="A97" s="11">
        <v>42887</v>
      </c>
      <c r="B97" s="12" t="s">
        <v>19</v>
      </c>
      <c r="C97" s="12" t="s">
        <v>183</v>
      </c>
      <c r="D97" s="12">
        <v>1</v>
      </c>
      <c r="E97" s="14">
        <v>10</v>
      </c>
      <c r="F97" s="12" t="s">
        <v>15</v>
      </c>
      <c r="G97" s="12" t="s">
        <v>184</v>
      </c>
      <c r="H97" s="12">
        <v>2.25</v>
      </c>
      <c r="I97" s="12" t="s">
        <v>251</v>
      </c>
      <c r="J97" s="12">
        <v>1.25</v>
      </c>
      <c r="K97" s="14">
        <f>E97*J97</f>
        <v>12.5</v>
      </c>
      <c r="L97" s="12">
        <f t="shared" si="2"/>
        <v>29.380000000000003</v>
      </c>
      <c r="M97" s="14">
        <f t="shared" si="3"/>
        <v>443.05</v>
      </c>
      <c r="N97" s="27"/>
      <c r="O97" s="27"/>
      <c r="P97" s="27"/>
      <c r="Q97" s="27"/>
      <c r="R97" s="27"/>
      <c r="S97" s="27"/>
      <c r="T97" s="27"/>
      <c r="U97" s="27"/>
      <c r="V97" s="27"/>
    </row>
    <row r="98" spans="1:22" x14ac:dyDescent="0.25">
      <c r="A98" s="11">
        <v>42888</v>
      </c>
      <c r="B98" s="12" t="s">
        <v>185</v>
      </c>
      <c r="C98" s="12" t="s">
        <v>186</v>
      </c>
      <c r="D98" s="12">
        <v>1</v>
      </c>
      <c r="E98" s="14">
        <v>10</v>
      </c>
      <c r="F98" s="12" t="s">
        <v>15</v>
      </c>
      <c r="G98" s="12" t="s">
        <v>187</v>
      </c>
      <c r="H98" s="12">
        <v>2.625</v>
      </c>
      <c r="I98" s="12" t="s">
        <v>251</v>
      </c>
      <c r="J98" s="12">
        <v>1.625</v>
      </c>
      <c r="K98" s="14">
        <f>E98*J98</f>
        <v>16.25</v>
      </c>
      <c r="L98" s="12">
        <f t="shared" si="2"/>
        <v>31.005000000000003</v>
      </c>
      <c r="M98" s="14">
        <f t="shared" si="3"/>
        <v>459.3</v>
      </c>
      <c r="N98" s="27"/>
      <c r="O98" s="27"/>
      <c r="P98" s="27"/>
      <c r="Q98" s="27"/>
      <c r="R98" s="27"/>
      <c r="S98" s="27"/>
      <c r="T98" s="27"/>
      <c r="U98" s="27"/>
      <c r="V98" s="27"/>
    </row>
    <row r="99" spans="1:22" x14ac:dyDescent="0.25">
      <c r="A99" s="15">
        <v>42888</v>
      </c>
      <c r="B99" s="16" t="s">
        <v>21</v>
      </c>
      <c r="C99" s="16" t="s">
        <v>188</v>
      </c>
      <c r="D99" s="16">
        <v>1</v>
      </c>
      <c r="E99" s="18">
        <v>20</v>
      </c>
      <c r="F99" s="16" t="s">
        <v>9</v>
      </c>
      <c r="G99" s="16" t="s">
        <v>189</v>
      </c>
      <c r="H99" s="16">
        <v>11</v>
      </c>
      <c r="I99" s="16" t="s">
        <v>250</v>
      </c>
      <c r="J99" s="16">
        <v>-1</v>
      </c>
      <c r="K99" s="18">
        <f>E99*J99</f>
        <v>-20</v>
      </c>
      <c r="L99" s="16">
        <f t="shared" si="2"/>
        <v>30.005000000000003</v>
      </c>
      <c r="M99" s="18">
        <f t="shared" si="3"/>
        <v>439.3</v>
      </c>
      <c r="N99" s="27"/>
      <c r="O99" s="27"/>
      <c r="P99" s="27"/>
      <c r="Q99" s="27"/>
      <c r="R99" s="27"/>
      <c r="S99" s="27"/>
      <c r="T99" s="27"/>
      <c r="U99" s="27"/>
      <c r="V99" s="27"/>
    </row>
    <row r="100" spans="1:22" x14ac:dyDescent="0.25">
      <c r="A100" s="15">
        <v>42888</v>
      </c>
      <c r="B100" s="16" t="s">
        <v>152</v>
      </c>
      <c r="C100" s="16" t="s">
        <v>58</v>
      </c>
      <c r="D100" s="16">
        <v>1</v>
      </c>
      <c r="E100" s="18">
        <v>20</v>
      </c>
      <c r="F100" s="16" t="s">
        <v>9</v>
      </c>
      <c r="G100" s="16" t="s">
        <v>190</v>
      </c>
      <c r="H100" s="16">
        <v>9</v>
      </c>
      <c r="I100" s="16" t="s">
        <v>250</v>
      </c>
      <c r="J100" s="16">
        <v>-1</v>
      </c>
      <c r="K100" s="18">
        <f>E100*J100</f>
        <v>-20</v>
      </c>
      <c r="L100" s="16">
        <f t="shared" si="2"/>
        <v>29.005000000000003</v>
      </c>
      <c r="M100" s="18">
        <f t="shared" si="3"/>
        <v>419.3</v>
      </c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x14ac:dyDescent="0.25">
      <c r="A101" s="15">
        <v>42889</v>
      </c>
      <c r="B101" s="16" t="s">
        <v>49</v>
      </c>
      <c r="C101" s="16" t="s">
        <v>109</v>
      </c>
      <c r="D101" s="16">
        <v>1</v>
      </c>
      <c r="E101" s="18">
        <v>10</v>
      </c>
      <c r="F101" s="16" t="s">
        <v>15</v>
      </c>
      <c r="G101" s="16" t="s">
        <v>191</v>
      </c>
      <c r="H101" s="16">
        <v>5</v>
      </c>
      <c r="I101" s="16" t="s">
        <v>250</v>
      </c>
      <c r="J101" s="16">
        <v>-1</v>
      </c>
      <c r="K101" s="18">
        <f>E101*J101</f>
        <v>-10</v>
      </c>
      <c r="L101" s="16">
        <f t="shared" si="2"/>
        <v>28.005000000000003</v>
      </c>
      <c r="M101" s="18">
        <f t="shared" si="3"/>
        <v>409.3</v>
      </c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x14ac:dyDescent="0.25">
      <c r="A102" s="15">
        <v>42889</v>
      </c>
      <c r="B102" s="16" t="s">
        <v>49</v>
      </c>
      <c r="C102" s="16" t="s">
        <v>159</v>
      </c>
      <c r="D102" s="16">
        <v>1</v>
      </c>
      <c r="E102" s="18">
        <v>20</v>
      </c>
      <c r="F102" s="16" t="s">
        <v>9</v>
      </c>
      <c r="G102" s="16" t="s">
        <v>192</v>
      </c>
      <c r="H102" s="16">
        <v>9</v>
      </c>
      <c r="I102" s="16" t="s">
        <v>250</v>
      </c>
      <c r="J102" s="16">
        <v>-1</v>
      </c>
      <c r="K102" s="18">
        <f>E102*J102</f>
        <v>-20</v>
      </c>
      <c r="L102" s="16">
        <f t="shared" si="2"/>
        <v>27.005000000000003</v>
      </c>
      <c r="M102" s="18">
        <f t="shared" si="3"/>
        <v>389.3</v>
      </c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x14ac:dyDescent="0.25">
      <c r="A103" s="15">
        <v>42889</v>
      </c>
      <c r="B103" s="16" t="s">
        <v>62</v>
      </c>
      <c r="C103" s="16" t="s">
        <v>57</v>
      </c>
      <c r="D103" s="16">
        <v>1</v>
      </c>
      <c r="E103" s="18">
        <v>20</v>
      </c>
      <c r="F103" s="16" t="s">
        <v>9</v>
      </c>
      <c r="G103" s="16" t="s">
        <v>193</v>
      </c>
      <c r="H103" s="16">
        <v>9</v>
      </c>
      <c r="I103" s="16" t="s">
        <v>250</v>
      </c>
      <c r="J103" s="16">
        <v>-1</v>
      </c>
      <c r="K103" s="18">
        <f>E103*J103</f>
        <v>-20</v>
      </c>
      <c r="L103" s="16">
        <f t="shared" si="2"/>
        <v>26.005000000000003</v>
      </c>
      <c r="M103" s="18">
        <f t="shared" si="3"/>
        <v>369.3</v>
      </c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x14ac:dyDescent="0.25">
      <c r="A104" s="15">
        <v>42889</v>
      </c>
      <c r="B104" s="16" t="s">
        <v>129</v>
      </c>
      <c r="C104" s="16" t="s">
        <v>60</v>
      </c>
      <c r="D104" s="16">
        <v>1</v>
      </c>
      <c r="E104" s="18">
        <v>10</v>
      </c>
      <c r="F104" s="16" t="s">
        <v>15</v>
      </c>
      <c r="G104" s="16" t="s">
        <v>194</v>
      </c>
      <c r="H104" s="16">
        <v>3.75</v>
      </c>
      <c r="I104" s="16" t="s">
        <v>250</v>
      </c>
      <c r="J104" s="16">
        <v>-1</v>
      </c>
      <c r="K104" s="18">
        <f>E104*J104</f>
        <v>-10</v>
      </c>
      <c r="L104" s="16">
        <f t="shared" si="2"/>
        <v>25.005000000000003</v>
      </c>
      <c r="M104" s="18">
        <f t="shared" si="3"/>
        <v>359.3</v>
      </c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x14ac:dyDescent="0.25">
      <c r="A105" s="15">
        <v>42890</v>
      </c>
      <c r="B105" s="16" t="s">
        <v>195</v>
      </c>
      <c r="C105" s="16" t="s">
        <v>74</v>
      </c>
      <c r="D105" s="16">
        <v>1</v>
      </c>
      <c r="E105" s="18">
        <v>20</v>
      </c>
      <c r="F105" s="16" t="s">
        <v>9</v>
      </c>
      <c r="G105" s="16" t="s">
        <v>196</v>
      </c>
      <c r="H105" s="16">
        <v>12</v>
      </c>
      <c r="I105" s="16" t="s">
        <v>250</v>
      </c>
      <c r="J105" s="16">
        <v>-1</v>
      </c>
      <c r="K105" s="18">
        <f>E105*J105</f>
        <v>-20</v>
      </c>
      <c r="L105" s="16">
        <f t="shared" si="2"/>
        <v>24.005000000000003</v>
      </c>
      <c r="M105" s="18">
        <f t="shared" si="3"/>
        <v>339.3</v>
      </c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x14ac:dyDescent="0.25">
      <c r="A106" s="15">
        <v>42891</v>
      </c>
      <c r="B106" s="16" t="s">
        <v>73</v>
      </c>
      <c r="C106" s="16" t="s">
        <v>53</v>
      </c>
      <c r="D106" s="16">
        <v>1</v>
      </c>
      <c r="E106" s="18">
        <v>20</v>
      </c>
      <c r="F106" s="16" t="s">
        <v>9</v>
      </c>
      <c r="G106" s="16" t="s">
        <v>197</v>
      </c>
      <c r="H106" s="16">
        <v>10</v>
      </c>
      <c r="I106" s="16" t="s">
        <v>250</v>
      </c>
      <c r="J106" s="16">
        <v>-1</v>
      </c>
      <c r="K106" s="18">
        <f>E106*J106</f>
        <v>-20</v>
      </c>
      <c r="L106" s="16">
        <f t="shared" si="2"/>
        <v>23.005000000000003</v>
      </c>
      <c r="M106" s="18">
        <f t="shared" si="3"/>
        <v>319.3</v>
      </c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x14ac:dyDescent="0.25">
      <c r="A107" s="11">
        <v>42891</v>
      </c>
      <c r="B107" s="12" t="s">
        <v>27</v>
      </c>
      <c r="C107" s="12" t="s">
        <v>198</v>
      </c>
      <c r="D107" s="12">
        <v>1</v>
      </c>
      <c r="E107" s="14">
        <v>20</v>
      </c>
      <c r="F107" s="12" t="s">
        <v>9</v>
      </c>
      <c r="G107" s="12" t="s">
        <v>199</v>
      </c>
      <c r="H107" s="12">
        <v>7.5</v>
      </c>
      <c r="I107" s="12" t="s">
        <v>251</v>
      </c>
      <c r="J107" s="12">
        <v>0.15</v>
      </c>
      <c r="K107" s="14">
        <f>E107*J107</f>
        <v>3</v>
      </c>
      <c r="L107" s="12">
        <f t="shared" si="2"/>
        <v>23.155000000000001</v>
      </c>
      <c r="M107" s="14">
        <f t="shared" si="3"/>
        <v>322.3</v>
      </c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x14ac:dyDescent="0.25">
      <c r="A108" s="11">
        <v>42891</v>
      </c>
      <c r="B108" s="12" t="s">
        <v>179</v>
      </c>
      <c r="C108" s="12" t="s">
        <v>145</v>
      </c>
      <c r="D108" s="12">
        <v>1</v>
      </c>
      <c r="E108" s="14">
        <v>10</v>
      </c>
      <c r="F108" s="12" t="s">
        <v>15</v>
      </c>
      <c r="G108" s="12" t="s">
        <v>200</v>
      </c>
      <c r="H108" s="12">
        <v>2.5</v>
      </c>
      <c r="I108" s="12" t="s">
        <v>251</v>
      </c>
      <c r="J108" s="12">
        <v>1.5</v>
      </c>
      <c r="K108" s="14">
        <f>E108*J108</f>
        <v>15</v>
      </c>
      <c r="L108" s="12">
        <f t="shared" si="2"/>
        <v>24.655000000000001</v>
      </c>
      <c r="M108" s="14">
        <f t="shared" si="3"/>
        <v>337.3</v>
      </c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x14ac:dyDescent="0.25">
      <c r="A109" s="11">
        <v>42891</v>
      </c>
      <c r="B109" s="12" t="s">
        <v>35</v>
      </c>
      <c r="C109" s="12" t="s">
        <v>55</v>
      </c>
      <c r="D109" s="12">
        <v>1</v>
      </c>
      <c r="E109" s="14">
        <v>20</v>
      </c>
      <c r="F109" s="12" t="s">
        <v>9</v>
      </c>
      <c r="G109" s="12" t="s">
        <v>201</v>
      </c>
      <c r="H109" s="12">
        <v>21</v>
      </c>
      <c r="I109" s="12" t="s">
        <v>251</v>
      </c>
      <c r="J109" s="12">
        <v>1.5</v>
      </c>
      <c r="K109" s="14">
        <f>E109*J109</f>
        <v>30</v>
      </c>
      <c r="L109" s="12">
        <f t="shared" si="2"/>
        <v>26.155000000000001</v>
      </c>
      <c r="M109" s="14">
        <f t="shared" si="3"/>
        <v>367.3</v>
      </c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x14ac:dyDescent="0.25">
      <c r="A110" s="15">
        <v>42892</v>
      </c>
      <c r="B110" s="16" t="s">
        <v>37</v>
      </c>
      <c r="C110" s="16" t="s">
        <v>54</v>
      </c>
      <c r="D110" s="16">
        <v>1</v>
      </c>
      <c r="E110" s="18">
        <v>10</v>
      </c>
      <c r="F110" s="16" t="s">
        <v>15</v>
      </c>
      <c r="G110" s="16" t="s">
        <v>202</v>
      </c>
      <c r="H110" s="16">
        <v>3.5</v>
      </c>
      <c r="I110" s="16" t="s">
        <v>250</v>
      </c>
      <c r="J110" s="16">
        <v>-1</v>
      </c>
      <c r="K110" s="18">
        <f>E110*J110</f>
        <v>-10</v>
      </c>
      <c r="L110" s="16">
        <f t="shared" si="2"/>
        <v>25.155000000000001</v>
      </c>
      <c r="M110" s="18">
        <f t="shared" si="3"/>
        <v>357.3</v>
      </c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x14ac:dyDescent="0.25">
      <c r="A111" s="11">
        <v>42892</v>
      </c>
      <c r="B111" s="12" t="s">
        <v>37</v>
      </c>
      <c r="C111" s="12" t="s">
        <v>175</v>
      </c>
      <c r="D111" s="12">
        <v>1</v>
      </c>
      <c r="E111" s="14">
        <v>10</v>
      </c>
      <c r="F111" s="12" t="s">
        <v>15</v>
      </c>
      <c r="G111" s="12" t="s">
        <v>147</v>
      </c>
      <c r="H111" s="12">
        <v>3.1875</v>
      </c>
      <c r="I111" s="12" t="s">
        <v>251</v>
      </c>
      <c r="J111" s="12">
        <v>2.1875</v>
      </c>
      <c r="K111" s="14">
        <f>E111*J111</f>
        <v>21.875</v>
      </c>
      <c r="L111" s="12">
        <f t="shared" si="2"/>
        <v>27.342500000000001</v>
      </c>
      <c r="M111" s="14">
        <f t="shared" si="3"/>
        <v>379.17500000000001</v>
      </c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x14ac:dyDescent="0.25">
      <c r="A112" s="11">
        <v>42893</v>
      </c>
      <c r="B112" s="12" t="s">
        <v>181</v>
      </c>
      <c r="C112" s="12" t="s">
        <v>66</v>
      </c>
      <c r="D112" s="12">
        <v>1</v>
      </c>
      <c r="E112" s="14">
        <v>20</v>
      </c>
      <c r="F112" s="12" t="s">
        <v>9</v>
      </c>
      <c r="G112" s="12" t="s">
        <v>203</v>
      </c>
      <c r="H112" s="12">
        <v>7</v>
      </c>
      <c r="I112" s="12" t="s">
        <v>251</v>
      </c>
      <c r="J112" s="12">
        <v>0.25</v>
      </c>
      <c r="K112" s="14">
        <f>E112*J112</f>
        <v>5</v>
      </c>
      <c r="L112" s="12">
        <f t="shared" si="2"/>
        <v>27.592500000000001</v>
      </c>
      <c r="M112" s="14">
        <f t="shared" si="3"/>
        <v>384.17500000000001</v>
      </c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x14ac:dyDescent="0.25">
      <c r="A113" s="15">
        <v>42893</v>
      </c>
      <c r="B113" s="16" t="s">
        <v>204</v>
      </c>
      <c r="C113" s="16" t="s">
        <v>138</v>
      </c>
      <c r="D113" s="16">
        <v>1</v>
      </c>
      <c r="E113" s="18">
        <v>20</v>
      </c>
      <c r="F113" s="16" t="s">
        <v>9</v>
      </c>
      <c r="G113" s="16" t="s">
        <v>205</v>
      </c>
      <c r="H113" s="16">
        <v>6.5</v>
      </c>
      <c r="I113" s="16" t="s">
        <v>250</v>
      </c>
      <c r="J113" s="16">
        <v>-1</v>
      </c>
      <c r="K113" s="18">
        <f>E113*J113</f>
        <v>-20</v>
      </c>
      <c r="L113" s="16">
        <f t="shared" si="2"/>
        <v>26.592500000000001</v>
      </c>
      <c r="M113" s="18">
        <f t="shared" si="3"/>
        <v>364.17500000000001</v>
      </c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x14ac:dyDescent="0.25">
      <c r="A114" s="15">
        <v>42893</v>
      </c>
      <c r="B114" s="16" t="s">
        <v>25</v>
      </c>
      <c r="C114" s="16" t="s">
        <v>97</v>
      </c>
      <c r="D114" s="16">
        <v>1</v>
      </c>
      <c r="E114" s="18">
        <v>20</v>
      </c>
      <c r="F114" s="16" t="s">
        <v>9</v>
      </c>
      <c r="G114" s="16" t="s">
        <v>206</v>
      </c>
      <c r="H114" s="16">
        <v>9</v>
      </c>
      <c r="I114" s="16" t="s">
        <v>250</v>
      </c>
      <c r="J114" s="16">
        <v>-1</v>
      </c>
      <c r="K114" s="18">
        <f>E114*J114</f>
        <v>-20</v>
      </c>
      <c r="L114" s="16">
        <f t="shared" si="2"/>
        <v>25.592500000000001</v>
      </c>
      <c r="M114" s="18">
        <f t="shared" si="3"/>
        <v>344.17500000000001</v>
      </c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x14ac:dyDescent="0.25">
      <c r="A115" s="15">
        <v>42894</v>
      </c>
      <c r="B115" s="16" t="s">
        <v>204</v>
      </c>
      <c r="C115" s="16" t="s">
        <v>52</v>
      </c>
      <c r="D115" s="16">
        <v>1</v>
      </c>
      <c r="E115" s="18">
        <v>20</v>
      </c>
      <c r="F115" s="16" t="s">
        <v>9</v>
      </c>
      <c r="G115" s="16" t="s">
        <v>207</v>
      </c>
      <c r="H115" s="16">
        <v>8.5</v>
      </c>
      <c r="I115" s="16" t="s">
        <v>250</v>
      </c>
      <c r="J115" s="16">
        <v>-1</v>
      </c>
      <c r="K115" s="18">
        <f>E115*J115</f>
        <v>-20</v>
      </c>
      <c r="L115" s="16">
        <f t="shared" si="2"/>
        <v>24.592500000000001</v>
      </c>
      <c r="M115" s="18">
        <f t="shared" si="3"/>
        <v>324.17500000000001</v>
      </c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x14ac:dyDescent="0.25">
      <c r="A116" s="11">
        <v>42894</v>
      </c>
      <c r="B116" s="12" t="s">
        <v>23</v>
      </c>
      <c r="C116" s="12" t="s">
        <v>87</v>
      </c>
      <c r="D116" s="12">
        <v>1</v>
      </c>
      <c r="E116" s="14">
        <v>20</v>
      </c>
      <c r="F116" s="12" t="s">
        <v>9</v>
      </c>
      <c r="G116" s="12" t="s">
        <v>208</v>
      </c>
      <c r="H116" s="12">
        <v>8</v>
      </c>
      <c r="I116" s="12" t="s">
        <v>251</v>
      </c>
      <c r="J116" s="12">
        <v>0.375</v>
      </c>
      <c r="K116" s="14">
        <f>E116*J116</f>
        <v>7.5</v>
      </c>
      <c r="L116" s="12">
        <f t="shared" si="2"/>
        <v>24.967500000000001</v>
      </c>
      <c r="M116" s="14">
        <f t="shared" si="3"/>
        <v>331.67500000000001</v>
      </c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x14ac:dyDescent="0.25">
      <c r="A117" s="15">
        <v>42894</v>
      </c>
      <c r="B117" s="16" t="s">
        <v>140</v>
      </c>
      <c r="C117" s="16" t="s">
        <v>209</v>
      </c>
      <c r="D117" s="16">
        <v>1</v>
      </c>
      <c r="E117" s="18">
        <v>10</v>
      </c>
      <c r="F117" s="16" t="s">
        <v>15</v>
      </c>
      <c r="G117" s="16" t="s">
        <v>210</v>
      </c>
      <c r="H117" s="16">
        <v>4.5</v>
      </c>
      <c r="I117" s="16" t="s">
        <v>250</v>
      </c>
      <c r="J117" s="16">
        <v>-1</v>
      </c>
      <c r="K117" s="18">
        <f>E117*J117</f>
        <v>-10</v>
      </c>
      <c r="L117" s="16">
        <f t="shared" si="2"/>
        <v>23.967500000000001</v>
      </c>
      <c r="M117" s="18">
        <f t="shared" si="3"/>
        <v>321.67500000000001</v>
      </c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x14ac:dyDescent="0.25">
      <c r="A118" s="11">
        <v>42895</v>
      </c>
      <c r="B118" s="12" t="s">
        <v>181</v>
      </c>
      <c r="C118" s="12" t="s">
        <v>94</v>
      </c>
      <c r="D118" s="12">
        <v>1</v>
      </c>
      <c r="E118" s="14">
        <v>10</v>
      </c>
      <c r="F118" s="12" t="s">
        <v>15</v>
      </c>
      <c r="G118" s="12" t="s">
        <v>211</v>
      </c>
      <c r="H118" s="12">
        <v>4.5</v>
      </c>
      <c r="I118" s="12" t="s">
        <v>251</v>
      </c>
      <c r="J118" s="12">
        <v>3.5</v>
      </c>
      <c r="K118" s="14">
        <f>E118*J118</f>
        <v>35</v>
      </c>
      <c r="L118" s="12">
        <f t="shared" si="2"/>
        <v>27.467500000000001</v>
      </c>
      <c r="M118" s="14">
        <f t="shared" si="3"/>
        <v>356.67500000000001</v>
      </c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x14ac:dyDescent="0.25">
      <c r="A119" s="11">
        <v>42895</v>
      </c>
      <c r="B119" s="12" t="s">
        <v>140</v>
      </c>
      <c r="C119" s="12" t="s">
        <v>136</v>
      </c>
      <c r="D119" s="12">
        <v>1</v>
      </c>
      <c r="E119" s="14">
        <v>10</v>
      </c>
      <c r="F119" s="12" t="s">
        <v>15</v>
      </c>
      <c r="G119" s="12" t="s">
        <v>212</v>
      </c>
      <c r="H119" s="12">
        <v>4</v>
      </c>
      <c r="I119" s="12" t="s">
        <v>251</v>
      </c>
      <c r="J119" s="12">
        <v>3</v>
      </c>
      <c r="K119" s="14">
        <f>E119*J119</f>
        <v>30</v>
      </c>
      <c r="L119" s="12">
        <f t="shared" si="2"/>
        <v>30.467500000000001</v>
      </c>
      <c r="M119" s="14">
        <f t="shared" si="3"/>
        <v>386.67500000000001</v>
      </c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x14ac:dyDescent="0.25">
      <c r="A120" s="11">
        <v>42895</v>
      </c>
      <c r="B120" s="12" t="s">
        <v>107</v>
      </c>
      <c r="C120" s="12" t="s">
        <v>213</v>
      </c>
      <c r="D120" s="12">
        <v>1</v>
      </c>
      <c r="E120" s="14">
        <v>10</v>
      </c>
      <c r="F120" s="12" t="s">
        <v>15</v>
      </c>
      <c r="G120" s="12" t="s">
        <v>214</v>
      </c>
      <c r="H120" s="12">
        <v>3.25</v>
      </c>
      <c r="I120" s="12" t="s">
        <v>251</v>
      </c>
      <c r="J120" s="12">
        <v>2.25</v>
      </c>
      <c r="K120" s="14">
        <f>E120*J120</f>
        <v>22.5</v>
      </c>
      <c r="L120" s="12">
        <f t="shared" si="2"/>
        <v>32.717500000000001</v>
      </c>
      <c r="M120" s="14">
        <f t="shared" si="3"/>
        <v>409.17500000000001</v>
      </c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x14ac:dyDescent="0.25">
      <c r="A121" s="15">
        <v>42896</v>
      </c>
      <c r="B121" s="16" t="s">
        <v>68</v>
      </c>
      <c r="C121" s="16" t="s">
        <v>105</v>
      </c>
      <c r="D121" s="16">
        <v>1</v>
      </c>
      <c r="E121" s="18">
        <v>10</v>
      </c>
      <c r="F121" s="16" t="s">
        <v>15</v>
      </c>
      <c r="G121" s="16" t="s">
        <v>215</v>
      </c>
      <c r="H121" s="16">
        <v>6</v>
      </c>
      <c r="I121" s="16" t="s">
        <v>250</v>
      </c>
      <c r="J121" s="16">
        <v>-1</v>
      </c>
      <c r="K121" s="18">
        <f>E121*J121</f>
        <v>-10</v>
      </c>
      <c r="L121" s="16">
        <f t="shared" si="2"/>
        <v>31.717500000000001</v>
      </c>
      <c r="M121" s="18">
        <f t="shared" si="3"/>
        <v>399.17500000000001</v>
      </c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x14ac:dyDescent="0.25">
      <c r="A122" s="11">
        <v>42896</v>
      </c>
      <c r="B122" s="12" t="s">
        <v>91</v>
      </c>
      <c r="C122" s="12" t="s">
        <v>56</v>
      </c>
      <c r="D122" s="12">
        <v>1</v>
      </c>
      <c r="E122" s="14">
        <v>10</v>
      </c>
      <c r="F122" s="12" t="s">
        <v>15</v>
      </c>
      <c r="G122" s="12" t="s">
        <v>216</v>
      </c>
      <c r="H122" s="12">
        <v>5.5</v>
      </c>
      <c r="I122" s="12" t="s">
        <v>251</v>
      </c>
      <c r="J122" s="12">
        <v>4.5</v>
      </c>
      <c r="K122" s="14">
        <f>E122*J122</f>
        <v>45</v>
      </c>
      <c r="L122" s="12">
        <f t="shared" si="2"/>
        <v>36.217500000000001</v>
      </c>
      <c r="M122" s="14">
        <f t="shared" si="3"/>
        <v>444.17500000000001</v>
      </c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x14ac:dyDescent="0.25">
      <c r="A123" s="11">
        <v>42897</v>
      </c>
      <c r="B123" s="12" t="s">
        <v>152</v>
      </c>
      <c r="C123" s="12" t="s">
        <v>217</v>
      </c>
      <c r="D123" s="12">
        <v>1</v>
      </c>
      <c r="E123" s="14">
        <v>20</v>
      </c>
      <c r="F123" s="12" t="s">
        <v>9</v>
      </c>
      <c r="G123" s="12" t="s">
        <v>218</v>
      </c>
      <c r="H123" s="12">
        <v>9</v>
      </c>
      <c r="I123" s="12" t="s">
        <v>251</v>
      </c>
      <c r="J123" s="12">
        <v>0.3</v>
      </c>
      <c r="K123" s="14">
        <f>E123*J123</f>
        <v>6</v>
      </c>
      <c r="L123" s="12">
        <f t="shared" si="2"/>
        <v>36.517499999999998</v>
      </c>
      <c r="M123" s="14">
        <f t="shared" si="3"/>
        <v>450.17500000000001</v>
      </c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x14ac:dyDescent="0.25">
      <c r="A124" s="11">
        <v>42898</v>
      </c>
      <c r="B124" s="12" t="s">
        <v>44</v>
      </c>
      <c r="C124" s="12" t="s">
        <v>56</v>
      </c>
      <c r="D124" s="12">
        <v>1</v>
      </c>
      <c r="E124" s="14">
        <v>10</v>
      </c>
      <c r="F124" s="12" t="s">
        <v>15</v>
      </c>
      <c r="G124" s="12" t="s">
        <v>90</v>
      </c>
      <c r="H124" s="12">
        <v>4.5</v>
      </c>
      <c r="I124" s="12" t="s">
        <v>251</v>
      </c>
      <c r="J124" s="12">
        <v>3.5</v>
      </c>
      <c r="K124" s="14">
        <f>E124*J124</f>
        <v>35</v>
      </c>
      <c r="L124" s="12">
        <f t="shared" si="2"/>
        <v>40.017499999999998</v>
      </c>
      <c r="M124" s="14">
        <f t="shared" si="3"/>
        <v>485.17500000000001</v>
      </c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x14ac:dyDescent="0.25">
      <c r="A125" s="15">
        <v>42898</v>
      </c>
      <c r="B125" s="16" t="s">
        <v>35</v>
      </c>
      <c r="C125" s="16" t="s">
        <v>89</v>
      </c>
      <c r="D125" s="16">
        <v>1</v>
      </c>
      <c r="E125" s="18">
        <v>20</v>
      </c>
      <c r="F125" s="16" t="s">
        <v>9</v>
      </c>
      <c r="G125" s="16" t="s">
        <v>219</v>
      </c>
      <c r="H125" s="16">
        <v>7.5</v>
      </c>
      <c r="I125" s="16" t="s">
        <v>250</v>
      </c>
      <c r="J125" s="16">
        <v>-1</v>
      </c>
      <c r="K125" s="18">
        <f>E125*J125</f>
        <v>-20</v>
      </c>
      <c r="L125" s="16">
        <f t="shared" si="2"/>
        <v>39.017499999999998</v>
      </c>
      <c r="M125" s="18">
        <f t="shared" si="3"/>
        <v>465.17500000000001</v>
      </c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x14ac:dyDescent="0.25">
      <c r="A126" s="15">
        <v>42898</v>
      </c>
      <c r="B126" s="16" t="s">
        <v>220</v>
      </c>
      <c r="C126" s="16" t="s">
        <v>55</v>
      </c>
      <c r="D126" s="16">
        <v>1</v>
      </c>
      <c r="E126" s="18">
        <v>20</v>
      </c>
      <c r="F126" s="16" t="s">
        <v>9</v>
      </c>
      <c r="G126" s="16" t="s">
        <v>135</v>
      </c>
      <c r="H126" s="16">
        <v>7.5</v>
      </c>
      <c r="I126" s="16" t="s">
        <v>250</v>
      </c>
      <c r="J126" s="16">
        <v>-1</v>
      </c>
      <c r="K126" s="18">
        <f>E126*J126</f>
        <v>-20</v>
      </c>
      <c r="L126" s="16">
        <f t="shared" si="2"/>
        <v>38.017499999999998</v>
      </c>
      <c r="M126" s="18">
        <f t="shared" si="3"/>
        <v>445.17500000000001</v>
      </c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x14ac:dyDescent="0.25">
      <c r="A127" s="11">
        <v>42899</v>
      </c>
      <c r="B127" s="12" t="s">
        <v>31</v>
      </c>
      <c r="C127" s="12" t="s">
        <v>114</v>
      </c>
      <c r="D127" s="12">
        <v>1</v>
      </c>
      <c r="E127" s="14">
        <v>20</v>
      </c>
      <c r="F127" s="12" t="s">
        <v>9</v>
      </c>
      <c r="G127" s="12" t="s">
        <v>221</v>
      </c>
      <c r="H127" s="12">
        <v>9</v>
      </c>
      <c r="I127" s="12" t="s">
        <v>251</v>
      </c>
      <c r="J127" s="12">
        <v>0.3</v>
      </c>
      <c r="K127" s="14">
        <f>E127*J127</f>
        <v>6</v>
      </c>
      <c r="L127" s="12">
        <f t="shared" si="2"/>
        <v>38.317499999999995</v>
      </c>
      <c r="M127" s="14">
        <f t="shared" si="3"/>
        <v>451.17500000000001</v>
      </c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 x14ac:dyDescent="0.25">
      <c r="A128" s="11">
        <v>42899</v>
      </c>
      <c r="B128" s="12" t="s">
        <v>62</v>
      </c>
      <c r="C128" s="12" t="s">
        <v>177</v>
      </c>
      <c r="D128" s="12">
        <v>1</v>
      </c>
      <c r="E128" s="14">
        <v>20</v>
      </c>
      <c r="F128" s="12" t="s">
        <v>9</v>
      </c>
      <c r="G128" s="12" t="s">
        <v>222</v>
      </c>
      <c r="H128" s="12">
        <v>8</v>
      </c>
      <c r="I128" s="12" t="s">
        <v>251</v>
      </c>
      <c r="J128" s="12">
        <v>0.2</v>
      </c>
      <c r="K128" s="14">
        <f>E128*J128</f>
        <v>4</v>
      </c>
      <c r="L128" s="12">
        <f t="shared" si="2"/>
        <v>38.517499999999998</v>
      </c>
      <c r="M128" s="14">
        <f t="shared" si="3"/>
        <v>455.17500000000001</v>
      </c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x14ac:dyDescent="0.25">
      <c r="A129" s="11">
        <v>42900</v>
      </c>
      <c r="B129" s="12" t="s">
        <v>107</v>
      </c>
      <c r="C129" s="12" t="s">
        <v>186</v>
      </c>
      <c r="D129" s="12">
        <v>1</v>
      </c>
      <c r="E129" s="14">
        <v>10</v>
      </c>
      <c r="F129" s="12" t="s">
        <v>15</v>
      </c>
      <c r="G129" s="12" t="s">
        <v>223</v>
      </c>
      <c r="H129" s="12">
        <v>2.75</v>
      </c>
      <c r="I129" s="12" t="s">
        <v>251</v>
      </c>
      <c r="J129" s="12">
        <v>1.75</v>
      </c>
      <c r="K129" s="14">
        <f>E129*J129</f>
        <v>17.5</v>
      </c>
      <c r="L129" s="12">
        <f t="shared" si="2"/>
        <v>40.267499999999998</v>
      </c>
      <c r="M129" s="14">
        <f t="shared" si="3"/>
        <v>472.67500000000001</v>
      </c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x14ac:dyDescent="0.25">
      <c r="A130" s="15">
        <v>42900</v>
      </c>
      <c r="B130" s="16" t="s">
        <v>37</v>
      </c>
      <c r="C130" s="16" t="s">
        <v>63</v>
      </c>
      <c r="D130" s="16">
        <v>1</v>
      </c>
      <c r="E130" s="18">
        <v>20</v>
      </c>
      <c r="F130" s="16" t="s">
        <v>9</v>
      </c>
      <c r="G130" s="16" t="s">
        <v>224</v>
      </c>
      <c r="H130" s="16">
        <v>11</v>
      </c>
      <c r="I130" s="16" t="s">
        <v>250</v>
      </c>
      <c r="J130" s="16">
        <v>-1</v>
      </c>
      <c r="K130" s="18">
        <f>E130*J130</f>
        <v>-20</v>
      </c>
      <c r="L130" s="16">
        <f t="shared" si="2"/>
        <v>39.267499999999998</v>
      </c>
      <c r="M130" s="18">
        <f t="shared" si="3"/>
        <v>452.67500000000001</v>
      </c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 x14ac:dyDescent="0.25">
      <c r="A131" s="15">
        <v>42900</v>
      </c>
      <c r="B131" s="16" t="s">
        <v>148</v>
      </c>
      <c r="C131" s="16" t="s">
        <v>183</v>
      </c>
      <c r="D131" s="16">
        <v>1</v>
      </c>
      <c r="E131" s="18">
        <v>20</v>
      </c>
      <c r="F131" s="16" t="s">
        <v>9</v>
      </c>
      <c r="G131" s="16" t="s">
        <v>225</v>
      </c>
      <c r="H131" s="16">
        <v>26</v>
      </c>
      <c r="I131" s="16" t="s">
        <v>250</v>
      </c>
      <c r="J131" s="16">
        <v>-1</v>
      </c>
      <c r="K131" s="18">
        <f>E131*J131</f>
        <v>-20</v>
      </c>
      <c r="L131" s="16">
        <f t="shared" si="2"/>
        <v>38.267499999999998</v>
      </c>
      <c r="M131" s="18">
        <f t="shared" si="3"/>
        <v>432.67500000000001</v>
      </c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x14ac:dyDescent="0.25">
      <c r="A132" s="15">
        <v>42901</v>
      </c>
      <c r="B132" s="16" t="s">
        <v>132</v>
      </c>
      <c r="C132" s="16" t="s">
        <v>217</v>
      </c>
      <c r="D132" s="16">
        <v>1</v>
      </c>
      <c r="E132" s="18">
        <v>10</v>
      </c>
      <c r="F132" s="16" t="s">
        <v>15</v>
      </c>
      <c r="G132" s="16" t="s">
        <v>226</v>
      </c>
      <c r="H132" s="16">
        <v>1.57</v>
      </c>
      <c r="I132" s="16" t="s">
        <v>250</v>
      </c>
      <c r="J132" s="16">
        <v>-1</v>
      </c>
      <c r="K132" s="18">
        <f>E132*J132</f>
        <v>-10</v>
      </c>
      <c r="L132" s="16">
        <f t="shared" si="2"/>
        <v>37.267499999999998</v>
      </c>
      <c r="M132" s="18">
        <f t="shared" si="3"/>
        <v>422.67500000000001</v>
      </c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x14ac:dyDescent="0.25">
      <c r="A133" s="11">
        <v>42901</v>
      </c>
      <c r="B133" s="12" t="s">
        <v>107</v>
      </c>
      <c r="C133" s="12" t="s">
        <v>55</v>
      </c>
      <c r="D133" s="12">
        <v>1</v>
      </c>
      <c r="E133" s="14">
        <v>20</v>
      </c>
      <c r="F133" s="12" t="s">
        <v>9</v>
      </c>
      <c r="G133" s="12" t="s">
        <v>227</v>
      </c>
      <c r="H133" s="12">
        <v>11</v>
      </c>
      <c r="I133" s="12" t="s">
        <v>251</v>
      </c>
      <c r="J133" s="12">
        <v>0.5</v>
      </c>
      <c r="K133" s="14">
        <f>E133*J133</f>
        <v>10</v>
      </c>
      <c r="L133" s="12">
        <f t="shared" ref="L133:L165" si="4">L132+J133</f>
        <v>37.767499999999998</v>
      </c>
      <c r="M133" s="14">
        <f t="shared" ref="M133:M165" si="5">M132+K133</f>
        <v>432.67500000000001</v>
      </c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x14ac:dyDescent="0.25">
      <c r="A134" s="11">
        <v>42902</v>
      </c>
      <c r="B134" s="12" t="s">
        <v>121</v>
      </c>
      <c r="C134" s="12" t="s">
        <v>78</v>
      </c>
      <c r="D134" s="12">
        <v>1</v>
      </c>
      <c r="E134" s="14">
        <v>10</v>
      </c>
      <c r="F134" s="12" t="s">
        <v>15</v>
      </c>
      <c r="G134" s="12" t="s">
        <v>228</v>
      </c>
      <c r="H134" s="12">
        <v>4.5</v>
      </c>
      <c r="I134" s="12" t="s">
        <v>251</v>
      </c>
      <c r="J134" s="12">
        <v>3.5</v>
      </c>
      <c r="K134" s="14">
        <f>E134*J134</f>
        <v>35</v>
      </c>
      <c r="L134" s="12">
        <f t="shared" si="4"/>
        <v>41.267499999999998</v>
      </c>
      <c r="M134" s="14">
        <f t="shared" si="5"/>
        <v>467.67500000000001</v>
      </c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 x14ac:dyDescent="0.25">
      <c r="A135" s="15">
        <v>42902</v>
      </c>
      <c r="B135" s="16" t="s">
        <v>23</v>
      </c>
      <c r="C135" s="16" t="s">
        <v>175</v>
      </c>
      <c r="D135" s="16">
        <v>1</v>
      </c>
      <c r="E135" s="18">
        <v>20</v>
      </c>
      <c r="F135" s="16" t="s">
        <v>9</v>
      </c>
      <c r="G135" s="16" t="s">
        <v>229</v>
      </c>
      <c r="H135" s="16">
        <v>15</v>
      </c>
      <c r="I135" s="16" t="s">
        <v>250</v>
      </c>
      <c r="J135" s="16">
        <v>-1</v>
      </c>
      <c r="K135" s="18">
        <f>E135*J135</f>
        <v>-20</v>
      </c>
      <c r="L135" s="16">
        <f t="shared" si="4"/>
        <v>40.267499999999998</v>
      </c>
      <c r="M135" s="18">
        <f t="shared" si="5"/>
        <v>447.67500000000001</v>
      </c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x14ac:dyDescent="0.25">
      <c r="A136" s="11">
        <v>42902</v>
      </c>
      <c r="B136" s="12" t="s">
        <v>152</v>
      </c>
      <c r="C136" s="12" t="s">
        <v>55</v>
      </c>
      <c r="D136" s="12">
        <v>1</v>
      </c>
      <c r="E136" s="14">
        <v>20</v>
      </c>
      <c r="F136" s="12" t="s">
        <v>9</v>
      </c>
      <c r="G136" s="12" t="s">
        <v>230</v>
      </c>
      <c r="H136" s="12">
        <v>6</v>
      </c>
      <c r="I136" s="12" t="s">
        <v>251</v>
      </c>
      <c r="J136" s="12">
        <v>3</v>
      </c>
      <c r="K136" s="14">
        <f>E136*J136</f>
        <v>60</v>
      </c>
      <c r="L136" s="12">
        <f t="shared" si="4"/>
        <v>43.267499999999998</v>
      </c>
      <c r="M136" s="14">
        <f t="shared" si="5"/>
        <v>507.67500000000001</v>
      </c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2" x14ac:dyDescent="0.25">
      <c r="A137" s="15">
        <v>42903</v>
      </c>
      <c r="B137" s="16" t="s">
        <v>49</v>
      </c>
      <c r="C137" s="16" t="s">
        <v>231</v>
      </c>
      <c r="D137" s="16">
        <v>1</v>
      </c>
      <c r="E137" s="18">
        <v>20</v>
      </c>
      <c r="F137" s="16" t="s">
        <v>9</v>
      </c>
      <c r="G137" s="16" t="s">
        <v>232</v>
      </c>
      <c r="H137" s="16">
        <v>6.5</v>
      </c>
      <c r="I137" s="16" t="s">
        <v>250</v>
      </c>
      <c r="J137" s="16">
        <v>-1</v>
      </c>
      <c r="K137" s="18">
        <f>E137*J137</f>
        <v>-20</v>
      </c>
      <c r="L137" s="16">
        <f t="shared" si="4"/>
        <v>42.267499999999998</v>
      </c>
      <c r="M137" s="18">
        <f t="shared" si="5"/>
        <v>487.67500000000001</v>
      </c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 x14ac:dyDescent="0.25">
      <c r="A138" s="15">
        <v>42903</v>
      </c>
      <c r="B138" s="16" t="s">
        <v>23</v>
      </c>
      <c r="C138" s="16" t="s">
        <v>118</v>
      </c>
      <c r="D138" s="16">
        <v>1</v>
      </c>
      <c r="E138" s="18">
        <v>20</v>
      </c>
      <c r="F138" s="16" t="s">
        <v>9</v>
      </c>
      <c r="G138" s="16" t="s">
        <v>233</v>
      </c>
      <c r="H138" s="16">
        <v>9</v>
      </c>
      <c r="I138" s="16" t="s">
        <v>250</v>
      </c>
      <c r="J138" s="16">
        <v>-1</v>
      </c>
      <c r="K138" s="18">
        <f>E138*J138</f>
        <v>-20</v>
      </c>
      <c r="L138" s="16">
        <f t="shared" si="4"/>
        <v>41.267499999999998</v>
      </c>
      <c r="M138" s="18">
        <f t="shared" si="5"/>
        <v>467.67500000000001</v>
      </c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2" x14ac:dyDescent="0.25">
      <c r="A139" s="11">
        <v>42903</v>
      </c>
      <c r="B139" s="12" t="s">
        <v>121</v>
      </c>
      <c r="C139" s="12" t="s">
        <v>114</v>
      </c>
      <c r="D139" s="12">
        <v>1</v>
      </c>
      <c r="E139" s="14">
        <v>20</v>
      </c>
      <c r="F139" s="12" t="s">
        <v>9</v>
      </c>
      <c r="G139" s="12" t="s">
        <v>234</v>
      </c>
      <c r="H139" s="12">
        <v>11</v>
      </c>
      <c r="I139" s="12" t="s">
        <v>251</v>
      </c>
      <c r="J139" s="12">
        <v>6.25</v>
      </c>
      <c r="K139" s="14">
        <f>E139*J139</f>
        <v>125</v>
      </c>
      <c r="L139" s="12">
        <f t="shared" si="4"/>
        <v>47.517499999999998</v>
      </c>
      <c r="M139" s="14">
        <f t="shared" si="5"/>
        <v>592.67499999999995</v>
      </c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 x14ac:dyDescent="0.25">
      <c r="A140" s="11">
        <v>42903</v>
      </c>
      <c r="B140" s="12" t="s">
        <v>23</v>
      </c>
      <c r="C140" s="12" t="s">
        <v>235</v>
      </c>
      <c r="D140" s="12">
        <v>1</v>
      </c>
      <c r="E140" s="14">
        <v>10</v>
      </c>
      <c r="F140" s="12" t="s">
        <v>15</v>
      </c>
      <c r="G140" s="12" t="s">
        <v>236</v>
      </c>
      <c r="H140" s="12">
        <v>5.5</v>
      </c>
      <c r="I140" s="12" t="s">
        <v>251</v>
      </c>
      <c r="J140" s="12">
        <v>4.5</v>
      </c>
      <c r="K140" s="14">
        <f>E140*J140</f>
        <v>45</v>
      </c>
      <c r="L140" s="12">
        <f t="shared" si="4"/>
        <v>52.017499999999998</v>
      </c>
      <c r="M140" s="14">
        <f t="shared" si="5"/>
        <v>637.67499999999995</v>
      </c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2" x14ac:dyDescent="0.25">
      <c r="A141" s="11">
        <v>42904</v>
      </c>
      <c r="B141" s="12" t="s">
        <v>21</v>
      </c>
      <c r="C141" s="13">
        <v>0.6875</v>
      </c>
      <c r="D141" s="12">
        <v>1</v>
      </c>
      <c r="E141" s="14">
        <v>20</v>
      </c>
      <c r="F141" s="12" t="s">
        <v>9</v>
      </c>
      <c r="G141" s="12" t="s">
        <v>237</v>
      </c>
      <c r="H141" s="12">
        <v>6.5</v>
      </c>
      <c r="I141" s="12" t="s">
        <v>251</v>
      </c>
      <c r="J141" s="12">
        <v>0.1875</v>
      </c>
      <c r="K141" s="14">
        <f>E141*J141</f>
        <v>3.75</v>
      </c>
      <c r="L141" s="12">
        <f t="shared" si="4"/>
        <v>52.204999999999998</v>
      </c>
      <c r="M141" s="14">
        <f t="shared" si="5"/>
        <v>641.42499999999995</v>
      </c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 x14ac:dyDescent="0.25">
      <c r="A142" s="15">
        <v>42905</v>
      </c>
      <c r="B142" s="16" t="s">
        <v>35</v>
      </c>
      <c r="C142" s="17">
        <v>0.80208333333333337</v>
      </c>
      <c r="D142" s="16">
        <v>1</v>
      </c>
      <c r="E142" s="18">
        <v>20</v>
      </c>
      <c r="F142" s="16" t="s">
        <v>9</v>
      </c>
      <c r="G142" s="16" t="s">
        <v>238</v>
      </c>
      <c r="H142" s="16">
        <v>8</v>
      </c>
      <c r="I142" s="16" t="s">
        <v>250</v>
      </c>
      <c r="J142" s="16">
        <v>-1</v>
      </c>
      <c r="K142" s="18">
        <f>E142*J142</f>
        <v>-20</v>
      </c>
      <c r="L142" s="16">
        <f t="shared" si="4"/>
        <v>51.204999999999998</v>
      </c>
      <c r="M142" s="18">
        <f t="shared" si="5"/>
        <v>621.42499999999995</v>
      </c>
      <c r="N142" s="27"/>
      <c r="O142" s="27"/>
      <c r="P142" s="27"/>
      <c r="Q142" s="27"/>
      <c r="R142" s="27"/>
      <c r="S142" s="27"/>
      <c r="T142" s="27"/>
      <c r="U142" s="27"/>
      <c r="V142" s="27"/>
    </row>
    <row r="143" spans="1:22" x14ac:dyDescent="0.25">
      <c r="A143" s="15">
        <v>42906</v>
      </c>
      <c r="B143" s="16" t="s">
        <v>73</v>
      </c>
      <c r="C143" s="17">
        <v>0.66319444444444442</v>
      </c>
      <c r="D143" s="16">
        <v>1</v>
      </c>
      <c r="E143" s="18">
        <v>10</v>
      </c>
      <c r="F143" s="16" t="s">
        <v>15</v>
      </c>
      <c r="G143" s="16" t="s">
        <v>239</v>
      </c>
      <c r="H143" s="16">
        <v>5</v>
      </c>
      <c r="I143" s="16" t="s">
        <v>250</v>
      </c>
      <c r="J143" s="16">
        <v>-1</v>
      </c>
      <c r="K143" s="18">
        <f>E143*J143</f>
        <v>-10</v>
      </c>
      <c r="L143" s="16">
        <f t="shared" si="4"/>
        <v>50.204999999999998</v>
      </c>
      <c r="M143" s="18">
        <f t="shared" si="5"/>
        <v>611.42499999999995</v>
      </c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 x14ac:dyDescent="0.25">
      <c r="A144" s="11">
        <v>42906</v>
      </c>
      <c r="B144" s="12" t="s">
        <v>43</v>
      </c>
      <c r="C144" s="13">
        <v>0.68055555555555547</v>
      </c>
      <c r="D144" s="12">
        <v>1</v>
      </c>
      <c r="E144" s="14">
        <v>10</v>
      </c>
      <c r="F144" s="12" t="s">
        <v>15</v>
      </c>
      <c r="G144" s="12" t="s">
        <v>72</v>
      </c>
      <c r="H144" s="12">
        <v>3.5</v>
      </c>
      <c r="I144" s="12" t="s">
        <v>251</v>
      </c>
      <c r="J144" s="12">
        <v>2.5</v>
      </c>
      <c r="K144" s="14">
        <f>E144*J144</f>
        <v>25</v>
      </c>
      <c r="L144" s="12">
        <f t="shared" si="4"/>
        <v>52.704999999999998</v>
      </c>
      <c r="M144" s="14">
        <f t="shared" si="5"/>
        <v>636.42499999999995</v>
      </c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 x14ac:dyDescent="0.25">
      <c r="A145" s="15">
        <v>42906</v>
      </c>
      <c r="B145" s="16" t="s">
        <v>43</v>
      </c>
      <c r="C145" s="17">
        <v>0.73263888888888884</v>
      </c>
      <c r="D145" s="16">
        <v>1</v>
      </c>
      <c r="E145" s="18">
        <v>20</v>
      </c>
      <c r="F145" s="16" t="s">
        <v>9</v>
      </c>
      <c r="G145" s="16" t="s">
        <v>240</v>
      </c>
      <c r="H145" s="16">
        <v>7.5</v>
      </c>
      <c r="I145" s="16" t="s">
        <v>250</v>
      </c>
      <c r="J145" s="16">
        <v>-1</v>
      </c>
      <c r="K145" s="18">
        <f>E145*J145</f>
        <v>-20</v>
      </c>
      <c r="L145" s="16">
        <f t="shared" si="4"/>
        <v>51.704999999999998</v>
      </c>
      <c r="M145" s="18">
        <f t="shared" si="5"/>
        <v>616.42499999999995</v>
      </c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1:22" x14ac:dyDescent="0.25">
      <c r="A146" s="15">
        <v>42906</v>
      </c>
      <c r="B146" s="16" t="s">
        <v>44</v>
      </c>
      <c r="C146" s="17">
        <v>0.77777777777777779</v>
      </c>
      <c r="D146" s="16">
        <v>1</v>
      </c>
      <c r="E146" s="18">
        <v>10</v>
      </c>
      <c r="F146" s="16" t="s">
        <v>15</v>
      </c>
      <c r="G146" s="16" t="s">
        <v>241</v>
      </c>
      <c r="H146" s="16">
        <v>6.5</v>
      </c>
      <c r="I146" s="16" t="s">
        <v>250</v>
      </c>
      <c r="J146" s="16">
        <v>-1</v>
      </c>
      <c r="K146" s="18">
        <f>E146*J146</f>
        <v>-10</v>
      </c>
      <c r="L146" s="16">
        <f t="shared" si="4"/>
        <v>50.704999999999998</v>
      </c>
      <c r="M146" s="18">
        <f t="shared" si="5"/>
        <v>606.42499999999995</v>
      </c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1:22" x14ac:dyDescent="0.25">
      <c r="A147" s="15">
        <v>42907</v>
      </c>
      <c r="B147" s="16" t="s">
        <v>43</v>
      </c>
      <c r="C147" s="17">
        <v>0.62847222222222221</v>
      </c>
      <c r="D147" s="16">
        <v>1</v>
      </c>
      <c r="E147" s="18">
        <v>10</v>
      </c>
      <c r="F147" s="16" t="s">
        <v>15</v>
      </c>
      <c r="G147" s="16" t="s">
        <v>242</v>
      </c>
      <c r="H147" s="16">
        <v>2.25</v>
      </c>
      <c r="I147" s="16" t="s">
        <v>250</v>
      </c>
      <c r="J147" s="16">
        <v>-1</v>
      </c>
      <c r="K147" s="18">
        <f>E147*J147</f>
        <v>-10</v>
      </c>
      <c r="L147" s="16">
        <f t="shared" si="4"/>
        <v>49.704999999999998</v>
      </c>
      <c r="M147" s="18">
        <f t="shared" si="5"/>
        <v>596.42499999999995</v>
      </c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1:22" x14ac:dyDescent="0.25">
      <c r="A148" s="11">
        <v>42907</v>
      </c>
      <c r="B148" s="12" t="s">
        <v>43</v>
      </c>
      <c r="C148" s="13">
        <v>0.68055555555555547</v>
      </c>
      <c r="D148" s="12">
        <v>1</v>
      </c>
      <c r="E148" s="14">
        <v>10</v>
      </c>
      <c r="F148" s="12" t="s">
        <v>15</v>
      </c>
      <c r="G148" s="12" t="s">
        <v>243</v>
      </c>
      <c r="H148" s="12">
        <v>3.75</v>
      </c>
      <c r="I148" s="12" t="s">
        <v>251</v>
      </c>
      <c r="J148" s="12">
        <v>2.75</v>
      </c>
      <c r="K148" s="14">
        <f>E148*J148</f>
        <v>27.5</v>
      </c>
      <c r="L148" s="12">
        <f t="shared" si="4"/>
        <v>52.454999999999998</v>
      </c>
      <c r="M148" s="14">
        <f t="shared" si="5"/>
        <v>623.92499999999995</v>
      </c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1:22" x14ac:dyDescent="0.25">
      <c r="A149" s="11">
        <v>42907</v>
      </c>
      <c r="B149" s="12" t="s">
        <v>19</v>
      </c>
      <c r="C149" s="13">
        <v>0.79861111111111116</v>
      </c>
      <c r="D149" s="12">
        <v>1</v>
      </c>
      <c r="E149" s="14">
        <v>10</v>
      </c>
      <c r="F149" s="12" t="s">
        <v>15</v>
      </c>
      <c r="G149" s="12" t="s">
        <v>244</v>
      </c>
      <c r="H149" s="12">
        <v>5.5</v>
      </c>
      <c r="I149" s="12" t="s">
        <v>251</v>
      </c>
      <c r="J149" s="12">
        <v>4.5</v>
      </c>
      <c r="K149" s="14">
        <f>E149*J149</f>
        <v>45</v>
      </c>
      <c r="L149" s="12">
        <f t="shared" si="4"/>
        <v>56.954999999999998</v>
      </c>
      <c r="M149" s="14">
        <f t="shared" si="5"/>
        <v>668.92499999999995</v>
      </c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1:22" x14ac:dyDescent="0.25">
      <c r="A150" s="15">
        <v>42907</v>
      </c>
      <c r="B150" s="16" t="s">
        <v>19</v>
      </c>
      <c r="C150" s="17">
        <v>0.81944444444444453</v>
      </c>
      <c r="D150" s="16">
        <v>1</v>
      </c>
      <c r="E150" s="18">
        <v>10</v>
      </c>
      <c r="F150" s="16" t="s">
        <v>15</v>
      </c>
      <c r="G150" s="16" t="s">
        <v>245</v>
      </c>
      <c r="H150" s="16">
        <v>3.75</v>
      </c>
      <c r="I150" s="16" t="s">
        <v>250</v>
      </c>
      <c r="J150" s="16">
        <v>-1</v>
      </c>
      <c r="K150" s="18">
        <f>E150*J150</f>
        <v>-10</v>
      </c>
      <c r="L150" s="16">
        <f t="shared" si="4"/>
        <v>55.954999999999998</v>
      </c>
      <c r="M150" s="18">
        <f t="shared" si="5"/>
        <v>658.92499999999995</v>
      </c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 x14ac:dyDescent="0.25">
      <c r="A151" s="15">
        <v>42908</v>
      </c>
      <c r="B151" s="16" t="s">
        <v>43</v>
      </c>
      <c r="C151" s="17">
        <v>0.65277777777777779</v>
      </c>
      <c r="D151" s="16">
        <v>1</v>
      </c>
      <c r="E151" s="18">
        <v>10</v>
      </c>
      <c r="F151" s="16" t="s">
        <v>15</v>
      </c>
      <c r="G151" s="16" t="s">
        <v>246</v>
      </c>
      <c r="H151" s="16">
        <v>3.75</v>
      </c>
      <c r="I151" s="16" t="s">
        <v>250</v>
      </c>
      <c r="J151" s="16">
        <v>-1</v>
      </c>
      <c r="K151" s="18">
        <f>E151*J151</f>
        <v>-10</v>
      </c>
      <c r="L151" s="16">
        <f t="shared" si="4"/>
        <v>54.954999999999998</v>
      </c>
      <c r="M151" s="18">
        <f t="shared" si="5"/>
        <v>648.92499999999995</v>
      </c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 x14ac:dyDescent="0.25">
      <c r="A152" s="15">
        <v>42908</v>
      </c>
      <c r="B152" s="16" t="s">
        <v>43</v>
      </c>
      <c r="C152" s="17">
        <v>0.68055555555555547</v>
      </c>
      <c r="D152" s="16">
        <v>1</v>
      </c>
      <c r="E152" s="18">
        <v>10</v>
      </c>
      <c r="F152" s="16" t="s">
        <v>15</v>
      </c>
      <c r="G152" s="16" t="s">
        <v>247</v>
      </c>
      <c r="H152" s="16">
        <v>2</v>
      </c>
      <c r="I152" s="16" t="s">
        <v>250</v>
      </c>
      <c r="J152" s="16">
        <v>-1</v>
      </c>
      <c r="K152" s="18">
        <f>E152*J152</f>
        <v>-10</v>
      </c>
      <c r="L152" s="16">
        <f t="shared" si="4"/>
        <v>53.954999999999998</v>
      </c>
      <c r="M152" s="18">
        <f t="shared" si="5"/>
        <v>638.92499999999995</v>
      </c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 x14ac:dyDescent="0.25">
      <c r="A153" s="11">
        <v>42908</v>
      </c>
      <c r="B153" s="12" t="s">
        <v>19</v>
      </c>
      <c r="C153" s="13">
        <v>0.69791666666666663</v>
      </c>
      <c r="D153" s="12">
        <v>1</v>
      </c>
      <c r="E153" s="14">
        <v>10</v>
      </c>
      <c r="F153" s="12" t="s">
        <v>15</v>
      </c>
      <c r="G153" s="12" t="s">
        <v>191</v>
      </c>
      <c r="H153" s="12">
        <v>2.1</v>
      </c>
      <c r="I153" s="12" t="s">
        <v>251</v>
      </c>
      <c r="J153" s="12">
        <v>1.1000000000000001</v>
      </c>
      <c r="K153" s="14">
        <f>E153*J153</f>
        <v>11</v>
      </c>
      <c r="L153" s="12">
        <f t="shared" si="4"/>
        <v>55.055</v>
      </c>
      <c r="M153" s="14">
        <f t="shared" si="5"/>
        <v>649.92499999999995</v>
      </c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 x14ac:dyDescent="0.25">
      <c r="A154" s="11">
        <v>42908</v>
      </c>
      <c r="B154" s="12" t="s">
        <v>19</v>
      </c>
      <c r="C154" s="13">
        <v>0.72222222222222221</v>
      </c>
      <c r="D154" s="12">
        <v>1</v>
      </c>
      <c r="E154" s="14">
        <v>20</v>
      </c>
      <c r="F154" s="12" t="s">
        <v>9</v>
      </c>
      <c r="G154" s="12" t="s">
        <v>248</v>
      </c>
      <c r="H154" s="12">
        <v>6.5</v>
      </c>
      <c r="I154" s="12" t="s">
        <v>251</v>
      </c>
      <c r="J154" s="12">
        <v>3.3</v>
      </c>
      <c r="K154" s="14">
        <f>E154*J154</f>
        <v>66</v>
      </c>
      <c r="L154" s="12">
        <f t="shared" si="4"/>
        <v>58.354999999999997</v>
      </c>
      <c r="M154" s="14">
        <f t="shared" si="5"/>
        <v>715.92499999999995</v>
      </c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 x14ac:dyDescent="0.25">
      <c r="A155" s="15">
        <v>42908</v>
      </c>
      <c r="B155" s="16" t="s">
        <v>43</v>
      </c>
      <c r="C155" s="17">
        <v>0.73263888888888884</v>
      </c>
      <c r="D155" s="16">
        <v>1</v>
      </c>
      <c r="E155" s="18">
        <v>20</v>
      </c>
      <c r="F155" s="16" t="s">
        <v>9</v>
      </c>
      <c r="G155" s="16" t="s">
        <v>249</v>
      </c>
      <c r="H155" s="16">
        <v>21</v>
      </c>
      <c r="I155" s="16" t="s">
        <v>250</v>
      </c>
      <c r="J155" s="16">
        <v>-1</v>
      </c>
      <c r="K155" s="18">
        <f>E155*J155</f>
        <v>-20</v>
      </c>
      <c r="L155" s="16">
        <f t="shared" si="4"/>
        <v>57.354999999999997</v>
      </c>
      <c r="M155" s="18">
        <f t="shared" si="5"/>
        <v>695.92499999999995</v>
      </c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 x14ac:dyDescent="0.25">
      <c r="A156" s="15">
        <v>42909</v>
      </c>
      <c r="B156" s="16" t="s">
        <v>48</v>
      </c>
      <c r="C156" s="17">
        <v>0.64583333333333337</v>
      </c>
      <c r="D156" s="16">
        <v>1</v>
      </c>
      <c r="E156" s="18">
        <v>10</v>
      </c>
      <c r="F156" s="16" t="s">
        <v>15</v>
      </c>
      <c r="G156" s="16" t="s">
        <v>252</v>
      </c>
      <c r="H156" s="16">
        <v>2.75</v>
      </c>
      <c r="I156" s="16" t="s">
        <v>250</v>
      </c>
      <c r="J156" s="16">
        <v>-1</v>
      </c>
      <c r="K156" s="18">
        <f>E156*J156</f>
        <v>-10</v>
      </c>
      <c r="L156" s="16">
        <f t="shared" si="4"/>
        <v>56.354999999999997</v>
      </c>
      <c r="M156" s="18">
        <f t="shared" si="5"/>
        <v>685.92499999999995</v>
      </c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 x14ac:dyDescent="0.25">
      <c r="A157" s="11">
        <v>42909</v>
      </c>
      <c r="B157" s="12" t="s">
        <v>43</v>
      </c>
      <c r="C157" s="13">
        <v>0.65277777777777779</v>
      </c>
      <c r="D157" s="12">
        <v>1</v>
      </c>
      <c r="E157" s="14">
        <v>10</v>
      </c>
      <c r="F157" s="12" t="s">
        <v>15</v>
      </c>
      <c r="G157" s="12" t="s">
        <v>253</v>
      </c>
      <c r="H157" s="12">
        <v>1.91</v>
      </c>
      <c r="I157" s="12" t="s">
        <v>251</v>
      </c>
      <c r="J157" s="12">
        <v>0.91</v>
      </c>
      <c r="K157" s="14">
        <f>E157*J157</f>
        <v>9.1</v>
      </c>
      <c r="L157" s="12">
        <f t="shared" si="4"/>
        <v>57.264999999999993</v>
      </c>
      <c r="M157" s="14">
        <f t="shared" si="5"/>
        <v>695.02499999999998</v>
      </c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x14ac:dyDescent="0.25">
      <c r="A158" s="15">
        <v>42909</v>
      </c>
      <c r="B158" s="16" t="s">
        <v>68</v>
      </c>
      <c r="C158" s="17">
        <v>0.83333333333333337</v>
      </c>
      <c r="D158" s="16">
        <v>1</v>
      </c>
      <c r="E158" s="18">
        <v>10</v>
      </c>
      <c r="F158" s="16" t="s">
        <v>15</v>
      </c>
      <c r="G158" s="16" t="s">
        <v>254</v>
      </c>
      <c r="H158" s="16">
        <v>2.5</v>
      </c>
      <c r="I158" s="16" t="s">
        <v>250</v>
      </c>
      <c r="J158" s="16">
        <v>-1</v>
      </c>
      <c r="K158" s="18">
        <f>E158*J158</f>
        <v>-10</v>
      </c>
      <c r="L158" s="16">
        <f t="shared" si="4"/>
        <v>56.264999999999993</v>
      </c>
      <c r="M158" s="18">
        <f t="shared" si="5"/>
        <v>685.02499999999998</v>
      </c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 x14ac:dyDescent="0.25">
      <c r="A159" s="15">
        <v>42910</v>
      </c>
      <c r="B159" s="16" t="s">
        <v>48</v>
      </c>
      <c r="C159" s="17">
        <v>0.61111111111111105</v>
      </c>
      <c r="D159" s="16">
        <v>1</v>
      </c>
      <c r="E159" s="18">
        <v>10</v>
      </c>
      <c r="F159" s="16" t="s">
        <v>15</v>
      </c>
      <c r="G159" s="16" t="s">
        <v>255</v>
      </c>
      <c r="H159" s="16">
        <v>3</v>
      </c>
      <c r="I159" s="16" t="s">
        <v>250</v>
      </c>
      <c r="J159" s="16">
        <v>-1</v>
      </c>
      <c r="K159" s="18">
        <f>E159*J159</f>
        <v>-10</v>
      </c>
      <c r="L159" s="16">
        <f t="shared" si="4"/>
        <v>55.264999999999993</v>
      </c>
      <c r="M159" s="18">
        <f t="shared" si="5"/>
        <v>675.02499999999998</v>
      </c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x14ac:dyDescent="0.25">
      <c r="A160" s="11">
        <v>42910</v>
      </c>
      <c r="B160" s="12" t="s">
        <v>43</v>
      </c>
      <c r="C160" s="13">
        <v>0.62847222222222221</v>
      </c>
      <c r="D160" s="12">
        <v>1</v>
      </c>
      <c r="E160" s="14">
        <v>20</v>
      </c>
      <c r="F160" s="12" t="s">
        <v>9</v>
      </c>
      <c r="G160" s="12" t="s">
        <v>256</v>
      </c>
      <c r="H160" s="12">
        <v>6.5</v>
      </c>
      <c r="I160" s="12" t="s">
        <v>251</v>
      </c>
      <c r="J160" s="12">
        <v>0.1875</v>
      </c>
      <c r="K160" s="14">
        <f>E160*J160</f>
        <v>3.75</v>
      </c>
      <c r="L160" s="12">
        <f t="shared" si="4"/>
        <v>55.452499999999993</v>
      </c>
      <c r="M160" s="14">
        <f t="shared" si="5"/>
        <v>678.77499999999998</v>
      </c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 x14ac:dyDescent="0.25">
      <c r="A161" s="15">
        <v>42910</v>
      </c>
      <c r="B161" s="16" t="s">
        <v>179</v>
      </c>
      <c r="C161" s="17">
        <v>0.70138888888888884</v>
      </c>
      <c r="D161" s="16">
        <v>1</v>
      </c>
      <c r="E161" s="18">
        <v>10</v>
      </c>
      <c r="F161" s="16" t="s">
        <v>15</v>
      </c>
      <c r="G161" s="16" t="s">
        <v>257</v>
      </c>
      <c r="H161" s="16">
        <v>4.5</v>
      </c>
      <c r="I161" s="16" t="s">
        <v>250</v>
      </c>
      <c r="J161" s="16">
        <v>-1</v>
      </c>
      <c r="K161" s="18">
        <f>E161*J161</f>
        <v>-10</v>
      </c>
      <c r="L161" s="16">
        <f t="shared" si="4"/>
        <v>54.452499999999993</v>
      </c>
      <c r="M161" s="18">
        <f t="shared" si="5"/>
        <v>668.77499999999998</v>
      </c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 x14ac:dyDescent="0.25">
      <c r="A162" s="11">
        <v>42910</v>
      </c>
      <c r="B162" s="12" t="s">
        <v>62</v>
      </c>
      <c r="C162" s="13">
        <v>0.82638888888888884</v>
      </c>
      <c r="D162" s="12">
        <v>1</v>
      </c>
      <c r="E162" s="14">
        <v>10</v>
      </c>
      <c r="F162" s="12" t="s">
        <v>15</v>
      </c>
      <c r="G162" s="12" t="s">
        <v>258</v>
      </c>
      <c r="H162" s="12">
        <v>3.25</v>
      </c>
      <c r="I162" s="12" t="s">
        <v>251</v>
      </c>
      <c r="J162" s="12">
        <v>2.25</v>
      </c>
      <c r="K162" s="14">
        <f>E162*J162</f>
        <v>22.5</v>
      </c>
      <c r="L162" s="12">
        <f t="shared" si="4"/>
        <v>56.702499999999993</v>
      </c>
      <c r="M162" s="14">
        <f t="shared" si="5"/>
        <v>691.27499999999998</v>
      </c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 x14ac:dyDescent="0.25">
      <c r="A163" s="11">
        <v>42911</v>
      </c>
      <c r="B163" s="12" t="s">
        <v>220</v>
      </c>
      <c r="C163" s="13">
        <v>0.66666666666666663</v>
      </c>
      <c r="D163" s="12">
        <v>1</v>
      </c>
      <c r="E163" s="14">
        <v>20</v>
      </c>
      <c r="F163" s="12" t="s">
        <v>9</v>
      </c>
      <c r="G163" s="12" t="s">
        <v>259</v>
      </c>
      <c r="H163" s="12">
        <v>6.5</v>
      </c>
      <c r="I163" s="12" t="s">
        <v>251</v>
      </c>
      <c r="J163" s="12">
        <v>0.05</v>
      </c>
      <c r="K163" s="14">
        <f>E163*J163</f>
        <v>1</v>
      </c>
      <c r="L163" s="12">
        <f t="shared" si="4"/>
        <v>56.752499999999991</v>
      </c>
      <c r="M163" s="14">
        <f t="shared" si="5"/>
        <v>692.27499999999998</v>
      </c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1:22" x14ac:dyDescent="0.25">
      <c r="A164" s="11">
        <v>42912</v>
      </c>
      <c r="B164" s="12" t="s">
        <v>181</v>
      </c>
      <c r="C164" s="13">
        <v>0.59375</v>
      </c>
      <c r="D164" s="12">
        <v>1</v>
      </c>
      <c r="E164" s="14">
        <v>10</v>
      </c>
      <c r="F164" s="12" t="s">
        <v>15</v>
      </c>
      <c r="G164" s="12" t="s">
        <v>260</v>
      </c>
      <c r="H164" s="12">
        <v>3.5</v>
      </c>
      <c r="I164" s="12" t="s">
        <v>251</v>
      </c>
      <c r="J164" s="12">
        <v>2.5</v>
      </c>
      <c r="K164" s="14">
        <f>E164*J164</f>
        <v>25</v>
      </c>
      <c r="L164" s="12">
        <f t="shared" si="4"/>
        <v>59.252499999999991</v>
      </c>
      <c r="M164" s="14">
        <f t="shared" si="5"/>
        <v>717.27499999999998</v>
      </c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1:22" x14ac:dyDescent="0.25">
      <c r="A165" s="15">
        <v>42912</v>
      </c>
      <c r="B165" s="16" t="s">
        <v>181</v>
      </c>
      <c r="C165" s="17">
        <v>0.73958333333333337</v>
      </c>
      <c r="D165" s="16">
        <v>1</v>
      </c>
      <c r="E165" s="18">
        <v>10</v>
      </c>
      <c r="F165" s="16" t="s">
        <v>15</v>
      </c>
      <c r="G165" s="16" t="s">
        <v>261</v>
      </c>
      <c r="H165" s="16">
        <v>3.75</v>
      </c>
      <c r="I165" s="16" t="s">
        <v>250</v>
      </c>
      <c r="J165" s="16">
        <v>-1</v>
      </c>
      <c r="K165" s="18">
        <f>E165*J165</f>
        <v>-10</v>
      </c>
      <c r="L165" s="16">
        <f t="shared" si="4"/>
        <v>58.252499999999991</v>
      </c>
      <c r="M165" s="18">
        <f t="shared" si="5"/>
        <v>707.27499999999998</v>
      </c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ht="21" x14ac:dyDescent="0.25">
      <c r="A166" s="24"/>
      <c r="B166" s="25"/>
      <c r="C166" s="25"/>
      <c r="D166" s="25"/>
      <c r="E166" s="26"/>
      <c r="F166" s="25"/>
      <c r="G166" s="25"/>
      <c r="H166" s="25"/>
      <c r="I166" s="22" t="s">
        <v>265</v>
      </c>
      <c r="J166" s="6"/>
      <c r="K166" s="7"/>
      <c r="L166" s="6"/>
      <c r="M166" s="23">
        <v>707.28</v>
      </c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1:22" x14ac:dyDescent="0.25">
      <c r="A167" s="24"/>
      <c r="B167" s="25"/>
      <c r="C167" s="25"/>
      <c r="D167" s="25"/>
      <c r="E167" s="26"/>
      <c r="F167" s="25"/>
      <c r="G167" s="25"/>
      <c r="H167" s="25"/>
      <c r="I167" s="25"/>
      <c r="J167" s="25"/>
      <c r="K167" s="26"/>
      <c r="L167" s="25"/>
      <c r="M167" s="26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1:22" x14ac:dyDescent="0.25">
      <c r="A168" s="24"/>
      <c r="B168" s="25"/>
      <c r="C168" s="25"/>
      <c r="D168" s="25"/>
      <c r="E168" s="26"/>
      <c r="F168" s="25"/>
      <c r="G168" s="25"/>
      <c r="H168" s="25"/>
      <c r="I168" s="25"/>
      <c r="J168" s="25"/>
      <c r="K168" s="26"/>
      <c r="L168" s="25"/>
      <c r="M168" s="26"/>
      <c r="N168" s="27"/>
      <c r="O168" s="27"/>
      <c r="P168" s="27"/>
      <c r="Q168" s="27"/>
      <c r="R168" s="27"/>
      <c r="S168" s="27"/>
      <c r="T168" s="27"/>
      <c r="U168" s="27"/>
      <c r="V168" s="27"/>
    </row>
    <row r="169" spans="1:22" x14ac:dyDescent="0.25">
      <c r="A169" s="24"/>
      <c r="B169" s="25"/>
      <c r="C169" s="25"/>
      <c r="D169" s="25"/>
      <c r="E169" s="26"/>
      <c r="F169" s="25"/>
      <c r="G169" s="25"/>
      <c r="H169" s="25"/>
      <c r="I169" s="25"/>
      <c r="J169" s="25"/>
      <c r="K169" s="26"/>
      <c r="L169" s="25"/>
      <c r="M169" s="26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1:22" x14ac:dyDescent="0.25">
      <c r="A170" s="24"/>
      <c r="B170" s="25"/>
      <c r="C170" s="25"/>
      <c r="D170" s="25"/>
      <c r="E170" s="26"/>
      <c r="F170" s="25"/>
      <c r="G170" s="25"/>
      <c r="H170" s="25"/>
      <c r="I170" s="25"/>
      <c r="J170" s="25"/>
      <c r="K170" s="26"/>
      <c r="L170" s="25"/>
      <c r="M170" s="26"/>
      <c r="N170" s="27"/>
      <c r="O170" s="27"/>
      <c r="P170" s="27"/>
      <c r="Q170" s="27"/>
      <c r="R170" s="27"/>
      <c r="S170" s="27"/>
      <c r="T170" s="27"/>
      <c r="U170" s="27"/>
      <c r="V170" s="27"/>
    </row>
    <row r="171" spans="1:22" x14ac:dyDescent="0.25">
      <c r="A171" s="24"/>
      <c r="B171" s="25"/>
      <c r="C171" s="25"/>
      <c r="D171" s="25"/>
      <c r="E171" s="26"/>
      <c r="F171" s="25"/>
      <c r="G171" s="25"/>
      <c r="H171" s="25"/>
      <c r="I171" s="25"/>
      <c r="J171" s="25"/>
      <c r="K171" s="26"/>
      <c r="L171" s="25"/>
      <c r="M171" s="26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1:22" x14ac:dyDescent="0.25">
      <c r="A172" s="24"/>
      <c r="B172" s="25"/>
      <c r="C172" s="25"/>
      <c r="D172" s="25"/>
      <c r="E172" s="26"/>
      <c r="F172" s="25"/>
      <c r="G172" s="25"/>
      <c r="H172" s="25"/>
      <c r="I172" s="25"/>
      <c r="J172" s="25"/>
      <c r="K172" s="26"/>
      <c r="L172" s="25"/>
      <c r="M172" s="26"/>
      <c r="N172" s="27"/>
      <c r="O172" s="27"/>
      <c r="P172" s="27"/>
      <c r="Q172" s="27"/>
      <c r="R172" s="27"/>
      <c r="S172" s="27"/>
      <c r="T172" s="27"/>
      <c r="U172" s="27"/>
      <c r="V172" s="27"/>
    </row>
    <row r="173" spans="1:22" x14ac:dyDescent="0.25">
      <c r="A173" s="24"/>
      <c r="B173" s="25"/>
      <c r="C173" s="25"/>
      <c r="D173" s="25"/>
      <c r="E173" s="26"/>
      <c r="F173" s="25"/>
      <c r="G173" s="25"/>
      <c r="H173" s="25"/>
      <c r="I173" s="25"/>
      <c r="J173" s="25"/>
      <c r="K173" s="26"/>
      <c r="L173" s="25"/>
      <c r="M173" s="26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2" x14ac:dyDescent="0.25">
      <c r="A174" s="24"/>
      <c r="B174" s="25"/>
      <c r="C174" s="25"/>
      <c r="D174" s="25"/>
      <c r="E174" s="26"/>
      <c r="F174" s="25"/>
      <c r="G174" s="25"/>
      <c r="H174" s="25"/>
      <c r="I174" s="25"/>
      <c r="J174" s="25"/>
      <c r="K174" s="26"/>
      <c r="L174" s="25"/>
      <c r="M174" s="26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1:22" x14ac:dyDescent="0.25">
      <c r="A175" s="24"/>
      <c r="B175" s="25"/>
      <c r="C175" s="25"/>
      <c r="D175" s="25"/>
      <c r="E175" s="26"/>
      <c r="F175" s="25"/>
      <c r="G175" s="25"/>
      <c r="H175" s="25"/>
      <c r="I175" s="25"/>
      <c r="J175" s="25"/>
      <c r="K175" s="26"/>
      <c r="L175" s="25"/>
      <c r="M175" s="26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2" x14ac:dyDescent="0.25">
      <c r="A176" s="24"/>
      <c r="B176" s="25"/>
      <c r="C176" s="25"/>
      <c r="D176" s="25"/>
      <c r="E176" s="26"/>
      <c r="F176" s="25"/>
      <c r="G176" s="25"/>
      <c r="H176" s="25"/>
      <c r="I176" s="25"/>
      <c r="J176" s="25"/>
      <c r="K176" s="26"/>
      <c r="L176" s="25"/>
      <c r="M176" s="26"/>
      <c r="N176" s="27"/>
      <c r="O176" s="27"/>
      <c r="P176" s="27"/>
      <c r="Q176" s="27"/>
      <c r="R176" s="27"/>
      <c r="S176" s="27"/>
      <c r="T176" s="27"/>
      <c r="U176" s="27"/>
      <c r="V176" s="27"/>
    </row>
    <row r="177" spans="1:22" x14ac:dyDescent="0.25">
      <c r="A177" s="24"/>
      <c r="B177" s="25"/>
      <c r="C177" s="25"/>
      <c r="D177" s="25"/>
      <c r="E177" s="26"/>
      <c r="F177" s="25"/>
      <c r="G177" s="25"/>
      <c r="H177" s="25"/>
      <c r="I177" s="25"/>
      <c r="J177" s="25"/>
      <c r="K177" s="26"/>
      <c r="L177" s="25"/>
      <c r="M177" s="26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1:22" x14ac:dyDescent="0.25">
      <c r="A178" s="24"/>
      <c r="B178" s="25"/>
      <c r="C178" s="25"/>
      <c r="D178" s="25"/>
      <c r="E178" s="26"/>
      <c r="F178" s="25"/>
      <c r="G178" s="25"/>
      <c r="H178" s="25"/>
      <c r="I178" s="25"/>
      <c r="J178" s="25"/>
      <c r="K178" s="26"/>
      <c r="L178" s="25"/>
      <c r="M178" s="26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1:22" x14ac:dyDescent="0.25">
      <c r="A179" s="24"/>
      <c r="B179" s="25"/>
      <c r="C179" s="25"/>
      <c r="D179" s="25"/>
      <c r="E179" s="26"/>
      <c r="F179" s="25"/>
      <c r="G179" s="25"/>
      <c r="H179" s="25"/>
      <c r="I179" s="25"/>
      <c r="J179" s="25"/>
      <c r="K179" s="26"/>
      <c r="L179" s="25"/>
      <c r="M179" s="26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1:22" x14ac:dyDescent="0.25">
      <c r="A180" s="24"/>
      <c r="B180" s="25"/>
      <c r="C180" s="25"/>
      <c r="D180" s="25"/>
      <c r="E180" s="26"/>
      <c r="F180" s="25"/>
      <c r="G180" s="25"/>
      <c r="H180" s="25"/>
      <c r="I180" s="25"/>
      <c r="J180" s="25"/>
      <c r="K180" s="26"/>
      <c r="L180" s="25"/>
      <c r="M180" s="26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1:22" x14ac:dyDescent="0.25">
      <c r="A181" s="24"/>
      <c r="B181" s="25"/>
      <c r="C181" s="25"/>
      <c r="D181" s="25"/>
      <c r="E181" s="26"/>
      <c r="F181" s="25"/>
      <c r="G181" s="25"/>
      <c r="H181" s="25"/>
      <c r="I181" s="25"/>
      <c r="J181" s="25"/>
      <c r="K181" s="26"/>
      <c r="L181" s="25"/>
      <c r="M181" s="26"/>
      <c r="N181" s="27"/>
      <c r="O181" s="27"/>
      <c r="P181" s="27"/>
      <c r="Q181" s="27"/>
      <c r="R181" s="27"/>
      <c r="S181" s="27"/>
      <c r="T181" s="27"/>
      <c r="U181" s="27"/>
      <c r="V181" s="27"/>
    </row>
    <row r="182" spans="1:22" x14ac:dyDescent="0.25">
      <c r="A182" s="24"/>
      <c r="B182" s="25"/>
      <c r="C182" s="25"/>
      <c r="D182" s="25"/>
      <c r="E182" s="26"/>
      <c r="F182" s="25"/>
      <c r="G182" s="25"/>
      <c r="H182" s="25"/>
      <c r="I182" s="25"/>
      <c r="J182" s="25"/>
      <c r="K182" s="26"/>
      <c r="L182" s="25"/>
      <c r="M182" s="26"/>
      <c r="N182" s="27"/>
      <c r="O182" s="27"/>
      <c r="P182" s="27"/>
      <c r="Q182" s="27"/>
      <c r="R182" s="27"/>
      <c r="S182" s="27"/>
    </row>
    <row r="183" spans="1:22" x14ac:dyDescent="0.25">
      <c r="A183" s="24"/>
      <c r="B183" s="25"/>
      <c r="C183" s="25"/>
      <c r="D183" s="25"/>
      <c r="E183" s="26"/>
      <c r="F183" s="25"/>
      <c r="G183" s="25"/>
      <c r="H183" s="25"/>
      <c r="I183" s="25"/>
      <c r="J183" s="25"/>
      <c r="K183" s="26"/>
      <c r="L183" s="25"/>
      <c r="M183" s="26"/>
      <c r="N183" s="27"/>
      <c r="O183" s="27"/>
      <c r="P183" s="27"/>
      <c r="Q183" s="27"/>
      <c r="R183" s="27"/>
      <c r="S183" s="27"/>
    </row>
    <row r="184" spans="1:22" x14ac:dyDescent="0.25">
      <c r="A184" s="24"/>
      <c r="B184" s="25"/>
      <c r="C184" s="25"/>
      <c r="D184" s="25"/>
      <c r="E184" s="26"/>
      <c r="F184" s="25"/>
      <c r="G184" s="25"/>
      <c r="H184" s="25"/>
      <c r="I184" s="25"/>
      <c r="J184" s="25"/>
      <c r="K184" s="26"/>
      <c r="L184" s="25"/>
      <c r="M184" s="26"/>
      <c r="N184" s="27"/>
      <c r="O184" s="27"/>
      <c r="P184" s="27"/>
      <c r="Q184" s="27"/>
      <c r="R184" s="27"/>
      <c r="S184" s="27"/>
    </row>
    <row r="185" spans="1:22" x14ac:dyDescent="0.25">
      <c r="A185" s="24"/>
      <c r="B185" s="25"/>
      <c r="C185" s="25"/>
      <c r="D185" s="25"/>
      <c r="E185" s="26"/>
      <c r="F185" s="25"/>
      <c r="G185" s="25"/>
      <c r="H185" s="25"/>
      <c r="I185" s="25"/>
      <c r="J185" s="25"/>
      <c r="K185" s="26"/>
      <c r="L185" s="25"/>
      <c r="M185" s="26"/>
      <c r="N185" s="27"/>
      <c r="O185" s="27"/>
      <c r="P185" s="27"/>
      <c r="Q185" s="27"/>
      <c r="R185" s="27"/>
      <c r="S185" s="27"/>
    </row>
    <row r="186" spans="1:22" x14ac:dyDescent="0.25">
      <c r="A186" s="24"/>
      <c r="B186" s="25"/>
      <c r="C186" s="25"/>
      <c r="D186" s="25"/>
      <c r="E186" s="26"/>
      <c r="F186" s="25"/>
      <c r="G186" s="25"/>
      <c r="H186" s="25"/>
      <c r="I186" s="25"/>
      <c r="J186" s="25"/>
      <c r="K186" s="26"/>
      <c r="L186" s="25"/>
      <c r="M186" s="26"/>
      <c r="N186" s="27"/>
      <c r="O186" s="27"/>
      <c r="P186" s="27"/>
      <c r="Q186" s="27"/>
      <c r="R186" s="27"/>
      <c r="S186" s="27"/>
    </row>
    <row r="187" spans="1:22" x14ac:dyDescent="0.25">
      <c r="A187" s="24"/>
      <c r="B187" s="25"/>
      <c r="C187" s="25"/>
      <c r="D187" s="25"/>
      <c r="E187" s="26"/>
      <c r="F187" s="25"/>
      <c r="G187" s="25"/>
      <c r="H187" s="25"/>
      <c r="I187" s="25"/>
      <c r="J187" s="25"/>
      <c r="K187" s="26"/>
      <c r="L187" s="25"/>
      <c r="M187" s="26"/>
      <c r="N187" s="27"/>
      <c r="O187" s="27"/>
      <c r="P187" s="27"/>
      <c r="Q187" s="27"/>
      <c r="R187" s="27"/>
      <c r="S187" s="27"/>
    </row>
    <row r="188" spans="1:22" x14ac:dyDescent="0.25">
      <c r="A188" s="24"/>
      <c r="B188" s="25"/>
      <c r="C188" s="25"/>
      <c r="D188" s="25"/>
      <c r="E188" s="26"/>
      <c r="F188" s="25"/>
      <c r="G188" s="25"/>
      <c r="H188" s="25"/>
      <c r="I188" s="25"/>
      <c r="J188" s="25"/>
      <c r="K188" s="26"/>
      <c r="L188" s="25"/>
      <c r="M188" s="26"/>
      <c r="N188" s="27"/>
      <c r="O188" s="27"/>
      <c r="P188" s="27"/>
      <c r="Q188" s="27"/>
      <c r="R188" s="27"/>
      <c r="S188" s="27"/>
    </row>
    <row r="189" spans="1:22" x14ac:dyDescent="0.25">
      <c r="A189" s="24"/>
      <c r="B189" s="25"/>
      <c r="C189" s="25"/>
      <c r="D189" s="25"/>
      <c r="E189" s="26"/>
      <c r="F189" s="25"/>
      <c r="G189" s="25"/>
      <c r="H189" s="25"/>
      <c r="I189" s="25"/>
      <c r="J189" s="25"/>
      <c r="K189" s="26"/>
      <c r="L189" s="25"/>
      <c r="M189" s="26"/>
      <c r="N189" s="27"/>
      <c r="O189" s="27"/>
      <c r="P189" s="27"/>
      <c r="Q189" s="27"/>
      <c r="R189" s="27"/>
      <c r="S189" s="27"/>
    </row>
    <row r="190" spans="1:22" x14ac:dyDescent="0.25">
      <c r="A190" s="24"/>
      <c r="B190" s="25"/>
      <c r="C190" s="25"/>
      <c r="D190" s="25"/>
      <c r="E190" s="26"/>
      <c r="F190" s="25"/>
      <c r="G190" s="25"/>
      <c r="H190" s="25"/>
      <c r="I190" s="25"/>
      <c r="J190" s="25"/>
      <c r="K190" s="26"/>
      <c r="L190" s="25"/>
      <c r="M190" s="26"/>
      <c r="N190" s="27"/>
      <c r="O190" s="27"/>
      <c r="P190" s="27"/>
      <c r="Q190" s="27"/>
      <c r="R190" s="27"/>
      <c r="S190" s="27"/>
    </row>
    <row r="191" spans="1:22" x14ac:dyDescent="0.25">
      <c r="A191" s="24"/>
      <c r="B191" s="25"/>
      <c r="C191" s="25"/>
      <c r="D191" s="25"/>
      <c r="E191" s="26"/>
      <c r="F191" s="25"/>
      <c r="G191" s="25"/>
      <c r="H191" s="25"/>
      <c r="I191" s="25"/>
      <c r="J191" s="25"/>
      <c r="K191" s="26"/>
      <c r="L191" s="25"/>
      <c r="M191" s="26"/>
      <c r="N191" s="27"/>
      <c r="O191" s="27"/>
      <c r="P191" s="27"/>
      <c r="Q191" s="27"/>
      <c r="R191" s="27"/>
      <c r="S191" s="27"/>
    </row>
    <row r="192" spans="1:22" x14ac:dyDescent="0.25">
      <c r="A192" s="24"/>
      <c r="B192" s="25"/>
      <c r="C192" s="25"/>
      <c r="D192" s="25"/>
      <c r="E192" s="26"/>
      <c r="F192" s="25"/>
      <c r="G192" s="25"/>
      <c r="H192" s="25"/>
      <c r="I192" s="25"/>
      <c r="J192" s="25"/>
      <c r="K192" s="26"/>
      <c r="L192" s="25"/>
      <c r="M192" s="26"/>
      <c r="N192" s="27"/>
      <c r="O192" s="27"/>
      <c r="P192" s="27"/>
      <c r="Q192" s="27"/>
      <c r="R192" s="27"/>
      <c r="S192" s="27"/>
    </row>
    <row r="193" spans="1:19" x14ac:dyDescent="0.25">
      <c r="A193" s="24"/>
      <c r="B193" s="25"/>
      <c r="C193" s="25"/>
      <c r="D193" s="25"/>
      <c r="E193" s="26"/>
      <c r="F193" s="25"/>
      <c r="G193" s="25"/>
      <c r="H193" s="25"/>
      <c r="I193" s="25"/>
      <c r="J193" s="25"/>
      <c r="K193" s="26"/>
      <c r="L193" s="25"/>
      <c r="M193" s="26"/>
      <c r="N193" s="27"/>
      <c r="O193" s="27"/>
      <c r="P193" s="27"/>
      <c r="Q193" s="27"/>
      <c r="R193" s="27"/>
      <c r="S193" s="27"/>
    </row>
    <row r="194" spans="1:19" x14ac:dyDescent="0.25">
      <c r="A194" s="24"/>
      <c r="B194" s="25"/>
      <c r="C194" s="25"/>
      <c r="D194" s="25"/>
      <c r="E194" s="26"/>
      <c r="F194" s="25"/>
      <c r="G194" s="25"/>
      <c r="H194" s="25"/>
      <c r="I194" s="25"/>
      <c r="J194" s="25"/>
      <c r="K194" s="26"/>
      <c r="L194" s="25"/>
      <c r="M194" s="26"/>
      <c r="N194" s="27"/>
      <c r="O194" s="27"/>
      <c r="P194" s="27"/>
      <c r="Q194" s="27"/>
      <c r="R194" s="27"/>
      <c r="S194" s="27"/>
    </row>
    <row r="195" spans="1:19" x14ac:dyDescent="0.25">
      <c r="A195" s="24"/>
      <c r="B195" s="25"/>
      <c r="C195" s="25"/>
      <c r="D195" s="25"/>
      <c r="E195" s="26"/>
      <c r="F195" s="25"/>
      <c r="G195" s="25"/>
      <c r="H195" s="25"/>
      <c r="I195" s="25"/>
      <c r="J195" s="25"/>
      <c r="K195" s="26"/>
      <c r="L195" s="25"/>
      <c r="M195" s="26"/>
      <c r="N195" s="27"/>
      <c r="O195" s="27"/>
      <c r="P195" s="27"/>
      <c r="Q195" s="27"/>
      <c r="R195" s="27"/>
      <c r="S195" s="27"/>
    </row>
    <row r="196" spans="1:19" x14ac:dyDescent="0.25">
      <c r="A196" s="24"/>
      <c r="B196" s="25"/>
      <c r="C196" s="25"/>
      <c r="D196" s="25"/>
      <c r="E196" s="26"/>
      <c r="F196" s="25"/>
      <c r="G196" s="25"/>
      <c r="H196" s="25"/>
      <c r="I196" s="25"/>
      <c r="J196" s="25"/>
      <c r="K196" s="26"/>
      <c r="L196" s="25"/>
      <c r="M196" s="26"/>
      <c r="N196" s="27"/>
      <c r="O196" s="27"/>
      <c r="P196" s="27"/>
      <c r="Q196" s="27"/>
      <c r="R196" s="27"/>
      <c r="S196" s="27"/>
    </row>
    <row r="197" spans="1:19" x14ac:dyDescent="0.25">
      <c r="A197" s="24"/>
      <c r="B197" s="25"/>
      <c r="C197" s="25"/>
      <c r="D197" s="25"/>
      <c r="E197" s="26"/>
      <c r="F197" s="25"/>
      <c r="G197" s="25"/>
      <c r="H197" s="25"/>
      <c r="I197" s="25"/>
      <c r="J197" s="25"/>
      <c r="K197" s="26"/>
      <c r="L197" s="25"/>
      <c r="M197" s="26"/>
      <c r="N197" s="27"/>
      <c r="O197" s="27"/>
      <c r="P197" s="27"/>
      <c r="Q197" s="27"/>
      <c r="R197" s="27"/>
      <c r="S197" s="27"/>
    </row>
    <row r="198" spans="1:19" x14ac:dyDescent="0.25">
      <c r="A198" s="24"/>
      <c r="B198" s="25"/>
      <c r="C198" s="25"/>
      <c r="D198" s="25"/>
      <c r="E198" s="26"/>
      <c r="F198" s="25"/>
      <c r="G198" s="25"/>
      <c r="H198" s="25"/>
      <c r="I198" s="25"/>
      <c r="J198" s="25"/>
      <c r="K198" s="26"/>
      <c r="L198" s="25"/>
      <c r="M198" s="26"/>
      <c r="N198" s="27"/>
      <c r="O198" s="27"/>
      <c r="P198" s="27"/>
      <c r="Q198" s="27"/>
      <c r="R198" s="27"/>
      <c r="S198" s="27"/>
    </row>
    <row r="199" spans="1:19" x14ac:dyDescent="0.25">
      <c r="A199" s="24"/>
      <c r="B199" s="25"/>
      <c r="C199" s="25"/>
      <c r="D199" s="25"/>
      <c r="E199" s="26"/>
      <c r="F199" s="25"/>
      <c r="G199" s="25"/>
      <c r="H199" s="25"/>
      <c r="I199" s="25"/>
      <c r="J199" s="25"/>
      <c r="K199" s="26"/>
      <c r="L199" s="25"/>
      <c r="M199" s="26"/>
      <c r="N199" s="27"/>
      <c r="O199" s="27"/>
      <c r="P199" s="27"/>
      <c r="Q199" s="27"/>
      <c r="R199" s="27"/>
      <c r="S199" s="27"/>
    </row>
    <row r="200" spans="1:19" x14ac:dyDescent="0.25">
      <c r="A200" s="24"/>
      <c r="B200" s="25"/>
      <c r="C200" s="25"/>
      <c r="D200" s="25"/>
      <c r="E200" s="26"/>
      <c r="F200" s="25"/>
      <c r="G200" s="25"/>
      <c r="H200" s="25"/>
      <c r="I200" s="25"/>
      <c r="J200" s="25"/>
      <c r="K200" s="26"/>
      <c r="L200" s="25"/>
      <c r="M200" s="26"/>
      <c r="N200" s="27"/>
      <c r="O200" s="27"/>
      <c r="P200" s="27"/>
      <c r="Q200" s="27"/>
      <c r="R200" s="27"/>
      <c r="S200" s="27"/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I5" sqref="I5"/>
    </sheetView>
  </sheetViews>
  <sheetFormatPr defaultRowHeight="21" x14ac:dyDescent="0.25"/>
  <cols>
    <col min="1" max="1" width="44.28515625" customWidth="1"/>
    <col min="2" max="6" width="21" style="30" customWidth="1"/>
  </cols>
  <sheetData>
    <row r="1" spans="1:10" ht="23.25" x14ac:dyDescent="0.25">
      <c r="A1" s="35"/>
      <c r="B1" s="37"/>
      <c r="C1" s="37"/>
      <c r="D1" s="37"/>
      <c r="E1" s="37"/>
      <c r="F1" s="37"/>
      <c r="G1" s="27"/>
      <c r="H1" s="27"/>
      <c r="I1" s="27"/>
    </row>
    <row r="2" spans="1:10" x14ac:dyDescent="0.25">
      <c r="A2" s="27"/>
      <c r="B2" s="34"/>
      <c r="C2" s="34" t="s">
        <v>8</v>
      </c>
      <c r="D2" s="34" t="s">
        <v>266</v>
      </c>
      <c r="E2" s="34" t="s">
        <v>267</v>
      </c>
      <c r="F2" s="34" t="s">
        <v>268</v>
      </c>
      <c r="G2" s="27"/>
      <c r="H2" s="27"/>
      <c r="I2" s="27"/>
    </row>
    <row r="3" spans="1:10" x14ac:dyDescent="0.25">
      <c r="A3" s="36"/>
      <c r="B3" s="34" t="s">
        <v>269</v>
      </c>
      <c r="C3" s="31" t="s">
        <v>272</v>
      </c>
      <c r="D3" s="32">
        <v>6.48</v>
      </c>
      <c r="E3" s="33">
        <f>70/163</f>
        <v>0.42944785276073622</v>
      </c>
      <c r="F3" s="33">
        <f>70.72/238</f>
        <v>0.29714285714285715</v>
      </c>
      <c r="G3" s="27"/>
      <c r="H3" s="27"/>
      <c r="I3" s="27"/>
    </row>
    <row r="4" spans="1:10" x14ac:dyDescent="0.25">
      <c r="A4" s="27"/>
      <c r="B4" s="34" t="s">
        <v>270</v>
      </c>
      <c r="C4" s="31" t="s">
        <v>271</v>
      </c>
      <c r="D4" s="32">
        <v>6.48</v>
      </c>
      <c r="E4" s="33">
        <f>70/163</f>
        <v>0.42944785276073622</v>
      </c>
      <c r="F4" s="33">
        <f>58.25/163</f>
        <v>0.35736196319018404</v>
      </c>
      <c r="G4" s="27"/>
      <c r="H4" s="27"/>
      <c r="I4" s="27"/>
    </row>
    <row r="5" spans="1:10" x14ac:dyDescent="0.25">
      <c r="A5" s="36"/>
      <c r="B5" s="37"/>
      <c r="C5" s="37"/>
      <c r="D5" s="37"/>
      <c r="E5" s="37"/>
      <c r="F5" s="37"/>
      <c r="G5" s="27"/>
      <c r="H5" s="27"/>
      <c r="I5" s="27"/>
      <c r="J5" s="27"/>
    </row>
    <row r="6" spans="1:10" x14ac:dyDescent="0.25">
      <c r="A6" s="27"/>
      <c r="B6" s="37"/>
      <c r="C6" s="37"/>
      <c r="D6" s="37"/>
      <c r="E6" s="37"/>
      <c r="F6" s="37"/>
      <c r="G6" s="27"/>
      <c r="H6" s="27"/>
      <c r="I6" s="27"/>
      <c r="J6" s="27"/>
    </row>
    <row r="7" spans="1:10" x14ac:dyDescent="0.25">
      <c r="A7" s="36"/>
      <c r="B7" s="37"/>
      <c r="C7" s="37"/>
      <c r="D7" s="37"/>
      <c r="E7" s="37"/>
      <c r="F7" s="37"/>
      <c r="G7" s="27"/>
      <c r="H7" s="27"/>
      <c r="I7" s="27"/>
      <c r="J7" s="27"/>
    </row>
    <row r="8" spans="1:10" x14ac:dyDescent="0.25">
      <c r="A8" s="27"/>
      <c r="B8" s="37"/>
      <c r="C8" s="37"/>
      <c r="D8" s="37"/>
      <c r="E8" s="37"/>
      <c r="F8" s="37"/>
      <c r="G8" s="27"/>
      <c r="H8" s="27"/>
      <c r="I8" s="27"/>
      <c r="J8" s="27"/>
    </row>
    <row r="9" spans="1:10" x14ac:dyDescent="0.25">
      <c r="A9" s="36"/>
      <c r="B9" s="37"/>
      <c r="C9" s="37"/>
      <c r="D9" s="37"/>
      <c r="E9" s="37"/>
      <c r="F9" s="37"/>
      <c r="G9" s="27"/>
      <c r="H9" s="27"/>
      <c r="I9" s="27"/>
      <c r="J9" s="27"/>
    </row>
    <row r="10" spans="1:10" x14ac:dyDescent="0.25">
      <c r="A10" s="27"/>
      <c r="B10" s="37"/>
      <c r="C10" s="37"/>
      <c r="D10" s="37"/>
      <c r="E10" s="37"/>
      <c r="F10" s="37"/>
      <c r="G10" s="27"/>
      <c r="H10" s="27"/>
      <c r="I10" s="27"/>
      <c r="J10" s="27"/>
    </row>
    <row r="11" spans="1:10" x14ac:dyDescent="0.25">
      <c r="A11" s="36"/>
      <c r="B11" s="37"/>
      <c r="C11" s="37"/>
      <c r="D11" s="37"/>
      <c r="E11" s="37"/>
      <c r="F11" s="37"/>
      <c r="G11" s="27"/>
      <c r="H11" s="27"/>
      <c r="I11" s="27"/>
      <c r="J11" s="27"/>
    </row>
    <row r="12" spans="1:10" x14ac:dyDescent="0.25">
      <c r="A12" s="27"/>
      <c r="G12" s="27"/>
      <c r="H12" s="27"/>
      <c r="I12" s="27"/>
    </row>
    <row r="13" spans="1:10" x14ac:dyDescent="0.25">
      <c r="A13" s="29"/>
      <c r="G13" s="27"/>
      <c r="H13" s="27"/>
      <c r="I13" s="27"/>
    </row>
    <row r="14" spans="1:10" x14ac:dyDescent="0.25">
      <c r="G14" s="27"/>
      <c r="H14" s="27"/>
      <c r="I14" s="27"/>
    </row>
    <row r="15" spans="1:10" ht="23.25" x14ac:dyDescent="0.25">
      <c r="A15" s="28"/>
      <c r="G15" s="27"/>
      <c r="H15" s="27"/>
      <c r="I15" s="27"/>
    </row>
    <row r="16" spans="1:10" x14ac:dyDescent="0.25">
      <c r="G16" s="27"/>
      <c r="H16" s="27"/>
      <c r="I16" s="27"/>
    </row>
    <row r="17" spans="1:9" x14ac:dyDescent="0.25">
      <c r="A17" s="29"/>
      <c r="G17" s="27"/>
      <c r="H17" s="27"/>
      <c r="I17" s="27"/>
    </row>
    <row r="19" spans="1:9" x14ac:dyDescent="0.25">
      <c r="A19" s="29"/>
    </row>
    <row r="21" spans="1:9" x14ac:dyDescent="0.25">
      <c r="A21" s="29"/>
    </row>
    <row r="23" spans="1:9" x14ac:dyDescent="0.25">
      <c r="A23" s="29"/>
    </row>
    <row r="25" spans="1:9" x14ac:dyDescent="0.25">
      <c r="A25" s="29"/>
    </row>
    <row r="27" spans="1:9" x14ac:dyDescent="0.25">
      <c r="A27" s="29"/>
    </row>
    <row r="29" spans="1:9" x14ac:dyDescent="0.25">
      <c r="A29" s="29"/>
    </row>
    <row r="31" spans="1:9" x14ac:dyDescent="0.25">
      <c r="A31" s="29"/>
    </row>
    <row r="33" spans="1:1" x14ac:dyDescent="0.25">
      <c r="A33" s="29"/>
    </row>
    <row r="35" spans="1:1" x14ac:dyDescent="0.25">
      <c r="A35" s="29"/>
    </row>
    <row r="37" spans="1:1" x14ac:dyDescent="0.25">
      <c r="A37" s="29"/>
    </row>
    <row r="39" spans="1:1" x14ac:dyDescent="0.25">
      <c r="A39" s="29"/>
    </row>
    <row r="41" spans="1:1" ht="23.25" x14ac:dyDescent="0.25">
      <c r="A41" s="28"/>
    </row>
    <row r="43" spans="1:1" x14ac:dyDescent="0.25">
      <c r="A43" s="29"/>
    </row>
    <row r="45" spans="1:1" x14ac:dyDescent="0.25">
      <c r="A45" s="29"/>
    </row>
    <row r="47" spans="1:1" x14ac:dyDescent="0.25">
      <c r="A47" s="29"/>
    </row>
    <row r="49" spans="1:1" x14ac:dyDescent="0.25">
      <c r="A49" s="29"/>
    </row>
    <row r="51" spans="1:1" x14ac:dyDescent="0.25">
      <c r="A51" s="29"/>
    </row>
    <row r="53" spans="1:1" x14ac:dyDescent="0.25">
      <c r="A53" s="29"/>
    </row>
    <row r="55" spans="1:1" x14ac:dyDescent="0.25">
      <c r="A55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kenny</cp:lastModifiedBy>
  <dcterms:created xsi:type="dcterms:W3CDTF">2017-06-22T08:39:52Z</dcterms:created>
  <dcterms:modified xsi:type="dcterms:W3CDTF">2017-06-27T11:54:56Z</dcterms:modified>
</cp:coreProperties>
</file>