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83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3" i="2" l="1"/>
  <c r="F4" i="2"/>
  <c r="E4" i="2"/>
  <c r="E3" i="2"/>
  <c r="L5" i="1"/>
  <c r="L6" i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  <c r="L101" i="1" s="1"/>
  <c r="L102" i="1" s="1"/>
  <c r="L103" i="1" s="1"/>
  <c r="L104" i="1" s="1"/>
  <c r="L105" i="1" s="1"/>
  <c r="L106" i="1" s="1"/>
  <c r="L107" i="1" s="1"/>
  <c r="L108" i="1" s="1"/>
  <c r="L109" i="1" s="1"/>
  <c r="L110" i="1" s="1"/>
  <c r="L111" i="1" s="1"/>
  <c r="L112" i="1" s="1"/>
  <c r="L113" i="1" s="1"/>
  <c r="L114" i="1" s="1"/>
  <c r="L115" i="1" s="1"/>
  <c r="L116" i="1" s="1"/>
  <c r="L117" i="1" s="1"/>
  <c r="L118" i="1" s="1"/>
  <c r="L119" i="1" s="1"/>
  <c r="L120" i="1" s="1"/>
  <c r="L121" i="1" s="1"/>
  <c r="L122" i="1" s="1"/>
  <c r="L123" i="1" s="1"/>
  <c r="L124" i="1" s="1"/>
  <c r="L125" i="1" s="1"/>
  <c r="L126" i="1" s="1"/>
  <c r="L127" i="1" s="1"/>
  <c r="L128" i="1" s="1"/>
  <c r="L129" i="1" s="1"/>
  <c r="L130" i="1" s="1"/>
  <c r="L131" i="1" s="1"/>
  <c r="L132" i="1" s="1"/>
  <c r="L133" i="1" s="1"/>
  <c r="L134" i="1" s="1"/>
  <c r="L135" i="1" s="1"/>
  <c r="L4" i="1"/>
  <c r="L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3" i="1"/>
</calcChain>
</file>

<file path=xl/sharedStrings.xml><?xml version="1.0" encoding="utf-8"?>
<sst xmlns="http://schemas.openxmlformats.org/spreadsheetml/2006/main" count="652" uniqueCount="191">
  <si>
    <t>Date</t>
  </si>
  <si>
    <t>Course</t>
  </si>
  <si>
    <t>Horse</t>
  </si>
  <si>
    <t>Stake</t>
  </si>
  <si>
    <t>Result</t>
  </si>
  <si>
    <t>Lingfield</t>
  </si>
  <si>
    <t>Leopardstown</t>
  </si>
  <si>
    <t>Chelmsford</t>
  </si>
  <si>
    <t>Profit / Loss</t>
  </si>
  <si>
    <t>Wexford</t>
  </si>
  <si>
    <t>4.5</t>
  </si>
  <si>
    <t>Downpatrick</t>
  </si>
  <si>
    <t>Gowran Park</t>
  </si>
  <si>
    <t>Clonmel</t>
  </si>
  <si>
    <t>Navan</t>
  </si>
  <si>
    <t>Carlisle</t>
  </si>
  <si>
    <t>Down Royal</t>
  </si>
  <si>
    <t>Naas</t>
  </si>
  <si>
    <t>Cork</t>
  </si>
  <si>
    <t>Dundalk</t>
  </si>
  <si>
    <t>Fairyhouse</t>
  </si>
  <si>
    <t>Limerick</t>
  </si>
  <si>
    <t>Punchestown</t>
  </si>
  <si>
    <t>Thurles</t>
  </si>
  <si>
    <t>Cheltenham</t>
  </si>
  <si>
    <t>All You Need</t>
  </si>
  <si>
    <t>Captain Midnight</t>
  </si>
  <si>
    <t>Smashing</t>
  </si>
  <si>
    <t>Myztique</t>
  </si>
  <si>
    <t>Road to Respect</t>
  </si>
  <si>
    <t>Ice Cool</t>
  </si>
  <si>
    <t>Hurricane Darwin</t>
  </si>
  <si>
    <t>Split The Atom</t>
  </si>
  <si>
    <t>Westerners Son</t>
  </si>
  <si>
    <t>Uranna</t>
  </si>
  <si>
    <t>Avant Tout</t>
  </si>
  <si>
    <t>Betterthanalright</t>
  </si>
  <si>
    <t>Seabass</t>
  </si>
  <si>
    <t>Avellino</t>
  </si>
  <si>
    <t>Balko Des Flos</t>
  </si>
  <si>
    <t>Love Rory</t>
  </si>
  <si>
    <t>A Rated</t>
  </si>
  <si>
    <t>Tocororo</t>
  </si>
  <si>
    <t>Angus Milan</t>
  </si>
  <si>
    <t>Kilford</t>
  </si>
  <si>
    <t>Futuramic</t>
  </si>
  <si>
    <t>Thumb Stone Blues</t>
  </si>
  <si>
    <t>Billys Hope</t>
  </si>
  <si>
    <t>West End Star</t>
  </si>
  <si>
    <t>Goulane Chosen</t>
  </si>
  <si>
    <t>Hedgeinator</t>
  </si>
  <si>
    <t>Geological</t>
  </si>
  <si>
    <t>Charlies Missile</t>
  </si>
  <si>
    <t>Zilbiyr</t>
  </si>
  <si>
    <t>Court Press</t>
  </si>
  <si>
    <t>Drill Master</t>
  </si>
  <si>
    <t>Political Party</t>
  </si>
  <si>
    <t>Brosnan</t>
  </si>
  <si>
    <t>Justice Good</t>
  </si>
  <si>
    <t>Pride of the braid</t>
  </si>
  <si>
    <t>Ponte Alexander</t>
  </si>
  <si>
    <t>Zabana</t>
  </si>
  <si>
    <t>Fairly Legal</t>
  </si>
  <si>
    <t>Alisier D'irelande</t>
  </si>
  <si>
    <t>Miss Me Now</t>
  </si>
  <si>
    <t>Shukov</t>
  </si>
  <si>
    <t>Corker Hill</t>
  </si>
  <si>
    <t>Captain Joy</t>
  </si>
  <si>
    <t>Excelli</t>
  </si>
  <si>
    <t>Toushan</t>
  </si>
  <si>
    <t>Never Again</t>
  </si>
  <si>
    <t>Alamein</t>
  </si>
  <si>
    <t>Black Hercules</t>
  </si>
  <si>
    <t>Dr Waluigi</t>
  </si>
  <si>
    <t>Indian Court</t>
  </si>
  <si>
    <t>Long Way Back</t>
  </si>
  <si>
    <t>1.25 e/w</t>
  </si>
  <si>
    <t>1.75 e/w</t>
  </si>
  <si>
    <t>Ballybrowney Ella</t>
  </si>
  <si>
    <t>Victory Mill</t>
  </si>
  <si>
    <t>Double Scores</t>
  </si>
  <si>
    <t>Accordian Twilight</t>
  </si>
  <si>
    <t>Lake Champlain</t>
  </si>
  <si>
    <t>Turbine</t>
  </si>
  <si>
    <t>Rose Angel</t>
  </si>
  <si>
    <t>Not for Burnijng</t>
  </si>
  <si>
    <t>Baie Des Lies</t>
  </si>
  <si>
    <t>Fine Theatre</t>
  </si>
  <si>
    <t>25/02/2016</t>
  </si>
  <si>
    <t>Tennis Cap</t>
  </si>
  <si>
    <t>Union Dues</t>
  </si>
  <si>
    <t>Rathpatrick</t>
  </si>
  <si>
    <t>Missisipi River</t>
  </si>
  <si>
    <t>Sir Raston</t>
  </si>
  <si>
    <t>Carried</t>
  </si>
  <si>
    <t>Russett</t>
  </si>
  <si>
    <t>Dark Alliance</t>
  </si>
  <si>
    <t>Sister Slew</t>
  </si>
  <si>
    <t>26/02/2016</t>
  </si>
  <si>
    <t>27/02/2016</t>
  </si>
  <si>
    <t>Unyielding</t>
  </si>
  <si>
    <t>Principle</t>
  </si>
  <si>
    <t>Eiri Na Casca</t>
  </si>
  <si>
    <t>The Story Teller</t>
  </si>
  <si>
    <t>28/02/2016</t>
  </si>
  <si>
    <t>Great Field</t>
  </si>
  <si>
    <t>Ludlow</t>
  </si>
  <si>
    <t>Hollywoodien</t>
  </si>
  <si>
    <t>Eurato</t>
  </si>
  <si>
    <t>Bear Faced</t>
  </si>
  <si>
    <t>Al Nahar</t>
  </si>
  <si>
    <t>Haymount</t>
  </si>
  <si>
    <t>Luckyinmilan</t>
  </si>
  <si>
    <t>Rubi Light</t>
  </si>
  <si>
    <t>Tell Us More</t>
  </si>
  <si>
    <t>Katnap</t>
  </si>
  <si>
    <t>Good Thyme Tara</t>
  </si>
  <si>
    <t>Baby Bach</t>
  </si>
  <si>
    <t>Unic De Bersey</t>
  </si>
  <si>
    <t>Ruby Gates</t>
  </si>
  <si>
    <t>Al Mohalhal</t>
  </si>
  <si>
    <t>All Body and Soul</t>
  </si>
  <si>
    <t>The Grey Guy</t>
  </si>
  <si>
    <t>Bonny Kate</t>
  </si>
  <si>
    <t>Beyond The Obvious</t>
  </si>
  <si>
    <t>Monbeg Notorious</t>
  </si>
  <si>
    <t>Dallas Cowboy</t>
  </si>
  <si>
    <t>Stowaway Shark</t>
  </si>
  <si>
    <t>Vroum Vroum Mag</t>
  </si>
  <si>
    <t>Un De Sceaux</t>
  </si>
  <si>
    <t>Yorkhill</t>
  </si>
  <si>
    <t>Limini</t>
  </si>
  <si>
    <t>Mount Colah</t>
  </si>
  <si>
    <t>Colms Dream</t>
  </si>
  <si>
    <t>Dixie Lee</t>
  </si>
  <si>
    <t>19/03/2016</t>
  </si>
  <si>
    <t>Dubai Devils</t>
  </si>
  <si>
    <t>Paper Lanterm</t>
  </si>
  <si>
    <t>Lift The Latch</t>
  </si>
  <si>
    <t>Kashmiri Sunset</t>
  </si>
  <si>
    <t>Roconga</t>
  </si>
  <si>
    <t>Almaada</t>
  </si>
  <si>
    <t>A Shin Impala</t>
  </si>
  <si>
    <t>Shannon Soul</t>
  </si>
  <si>
    <t>Churchfield Champ</t>
  </si>
  <si>
    <t>iwillifiwant</t>
  </si>
  <si>
    <t>Candle Island</t>
  </si>
  <si>
    <t>Bobo Mac</t>
  </si>
  <si>
    <t>23/03/2016</t>
  </si>
  <si>
    <t>Clear Cut</t>
  </si>
  <si>
    <t>Shoellen</t>
  </si>
  <si>
    <t>Harzand</t>
  </si>
  <si>
    <t>24/03/2016</t>
  </si>
  <si>
    <t>26/03/2016</t>
  </si>
  <si>
    <t>1 e/w</t>
  </si>
  <si>
    <t>2 e/w</t>
  </si>
  <si>
    <t>Freeway Space</t>
  </si>
  <si>
    <t>Lost</t>
  </si>
  <si>
    <t>Nicols Canyon</t>
  </si>
  <si>
    <t>7</t>
  </si>
  <si>
    <t>Kilcooley</t>
  </si>
  <si>
    <t>21</t>
  </si>
  <si>
    <t>Lets Dance</t>
  </si>
  <si>
    <t>26</t>
  </si>
  <si>
    <t>15</t>
  </si>
  <si>
    <t>Jossies Hill</t>
  </si>
  <si>
    <t>17</t>
  </si>
  <si>
    <t>Couer Blimey</t>
  </si>
  <si>
    <t>13</t>
  </si>
  <si>
    <t>0.5 e/w</t>
  </si>
  <si>
    <t>1.5 e/w</t>
  </si>
  <si>
    <t>1 .5 e/w</t>
  </si>
  <si>
    <t>2.38</t>
  </si>
  <si>
    <t>Won</t>
  </si>
  <si>
    <t>Running Bank</t>
  </si>
  <si>
    <t>Profit / Loss (AS)</t>
  </si>
  <si>
    <t>E/W?</t>
  </si>
  <si>
    <t>No</t>
  </si>
  <si>
    <t>Yes</t>
  </si>
  <si>
    <t>Total Stake (AS)</t>
  </si>
  <si>
    <t>Stake (AS)</t>
  </si>
  <si>
    <t>Odds</t>
  </si>
  <si>
    <t>Classic Racing Gold Results - 28/01/2016 - 27/03/2016</t>
  </si>
  <si>
    <t>Level Stakes</t>
  </si>
  <si>
    <t>Advised Stakes</t>
  </si>
  <si>
    <t>Average Odds</t>
  </si>
  <si>
    <t>Strike Rate</t>
  </si>
  <si>
    <t>ROI</t>
  </si>
  <si>
    <t>+16.55 pts</t>
  </si>
  <si>
    <t>+9.13 pts</t>
  </si>
  <si>
    <t>Total Profit / Loss: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</si>
</sst>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£&quot;#,##0;[Red]\-&quot;£&quot;#,##0"/>
    <numFmt numFmtId="44" formatCode="_-&quot;£&quot;* #,##0.00_-;\-&quot;£&quot;* #,##0.00_-;_-&quot;£&quot;* &quot;-&quot;??_-;_-@_-"/>
    <numFmt numFmtId="164" formatCode="&quot;£&quot;#,##0"/>
    <numFmt numFmtId="165" formatCode="dd/mm/yyyy;@"/>
    <numFmt numFmtId="166" formatCode="&quot;£&quot;#,##0.00"/>
  </numFmts>
  <fonts count="21" x14ac:knownFonts="1">
    <font>
      <sz val="11"/>
      <color theme="1"/>
      <name val="Calibri"/>
      <family val="2"/>
      <scheme val="minor"/>
    </font>
    <font>
      <b/>
      <sz val="9"/>
      <color indexed="59"/>
      <name val="Arial"/>
      <family val="2"/>
    </font>
    <font>
      <sz val="9"/>
      <color indexed="8"/>
      <name val="Calibri"/>
      <family val="2"/>
    </font>
    <font>
      <sz val="9"/>
      <color indexed="59"/>
      <name val="Arial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59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0"/>
      <color indexed="59"/>
      <name val="Calibri"/>
      <family val="2"/>
      <scheme val="minor"/>
    </font>
    <font>
      <sz val="16"/>
      <color indexed="59"/>
      <name val="Calibri"/>
      <family val="2"/>
      <scheme val="minor"/>
    </font>
    <font>
      <b/>
      <sz val="16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2" borderId="0" xfId="0" applyFont="1" applyFill="1"/>
    <xf numFmtId="0" fontId="3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165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shrinkToFit="1"/>
    </xf>
    <xf numFmtId="0" fontId="2" fillId="2" borderId="0" xfId="0" applyFont="1" applyFill="1" applyBorder="1"/>
    <xf numFmtId="2" fontId="12" fillId="0" borderId="0" xfId="0" applyNumberFormat="1" applyFont="1" applyAlignment="1">
      <alignment horizontal="center"/>
    </xf>
    <xf numFmtId="0" fontId="11" fillId="2" borderId="0" xfId="0" applyFont="1" applyFill="1" applyBorder="1" applyAlignment="1">
      <alignment horizontal="center" vertical="center" wrapText="1"/>
    </xf>
    <xf numFmtId="166" fontId="12" fillId="0" borderId="0" xfId="0" applyNumberFormat="1" applyFont="1" applyAlignment="1">
      <alignment horizontal="center"/>
    </xf>
    <xf numFmtId="0" fontId="19" fillId="0" borderId="1" xfId="0" quotePrefix="1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10" fontId="19" fillId="0" borderId="1" xfId="0" applyNumberFormat="1" applyFont="1" applyFill="1" applyBorder="1" applyAlignment="1">
      <alignment horizontal="center" vertical="center" shrinkToFit="1"/>
    </xf>
    <xf numFmtId="0" fontId="13" fillId="0" borderId="1" xfId="0" quotePrefix="1" applyFont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 wrapText="1"/>
    </xf>
    <xf numFmtId="49" fontId="14" fillId="5" borderId="1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shrinkToFit="1"/>
    </xf>
    <xf numFmtId="2" fontId="16" fillId="0" borderId="1" xfId="0" applyNumberFormat="1" applyFont="1" applyFill="1" applyBorder="1" applyAlignment="1">
      <alignment horizontal="center" vertical="center" wrapText="1"/>
    </xf>
    <xf numFmtId="166" fontId="16" fillId="0" borderId="1" xfId="0" applyNumberFormat="1" applyFont="1" applyFill="1" applyBorder="1" applyAlignment="1">
      <alignment horizontal="center" vertical="center" wrapText="1"/>
    </xf>
    <xf numFmtId="165" fontId="17" fillId="3" borderId="1" xfId="3" applyNumberFormat="1" applyFont="1" applyBorder="1" applyAlignment="1">
      <alignment horizontal="center"/>
    </xf>
    <xf numFmtId="0" fontId="17" fillId="3" borderId="1" xfId="3" applyFont="1" applyBorder="1" applyAlignment="1">
      <alignment horizontal="center"/>
    </xf>
    <xf numFmtId="0" fontId="17" fillId="3" borderId="1" xfId="3" applyFont="1" applyBorder="1" applyAlignment="1">
      <alignment horizontal="center" shrinkToFit="1"/>
    </xf>
    <xf numFmtId="2" fontId="17" fillId="3" borderId="1" xfId="3" applyNumberFormat="1" applyFont="1" applyBorder="1" applyAlignment="1">
      <alignment horizontal="center"/>
    </xf>
    <xf numFmtId="166" fontId="17" fillId="3" borderId="1" xfId="3" applyNumberFormat="1" applyFont="1" applyBorder="1" applyAlignment="1">
      <alignment horizontal="center"/>
    </xf>
    <xf numFmtId="165" fontId="17" fillId="4" borderId="1" xfId="4" applyNumberFormat="1" applyFont="1" applyBorder="1" applyAlignment="1">
      <alignment horizontal="center"/>
    </xf>
    <xf numFmtId="0" fontId="17" fillId="4" borderId="1" xfId="4" applyFont="1" applyBorder="1" applyAlignment="1">
      <alignment horizontal="center"/>
    </xf>
    <xf numFmtId="0" fontId="17" fillId="4" borderId="1" xfId="4" applyFont="1" applyBorder="1" applyAlignment="1">
      <alignment horizontal="center" shrinkToFit="1"/>
    </xf>
    <xf numFmtId="2" fontId="17" fillId="4" borderId="1" xfId="4" applyNumberFormat="1" applyFont="1" applyBorder="1" applyAlignment="1">
      <alignment horizontal="center"/>
    </xf>
    <xf numFmtId="166" fontId="17" fillId="4" borderId="1" xfId="4" applyNumberFormat="1" applyFont="1" applyBorder="1" applyAlignment="1">
      <alignment horizontal="center"/>
    </xf>
    <xf numFmtId="14" fontId="17" fillId="4" borderId="1" xfId="4" applyNumberFormat="1" applyFont="1" applyBorder="1" applyAlignment="1">
      <alignment horizontal="center"/>
    </xf>
    <xf numFmtId="0" fontId="20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166" fontId="12" fillId="0" borderId="1" xfId="0" applyNumberFormat="1" applyFont="1" applyBorder="1" applyAlignment="1">
      <alignment horizontal="center"/>
    </xf>
    <xf numFmtId="166" fontId="20" fillId="0" borderId="1" xfId="0" applyNumberFormat="1" applyFont="1" applyBorder="1" applyAlignment="1">
      <alignment horizontal="center"/>
    </xf>
    <xf numFmtId="165" fontId="12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shrinkToFit="1"/>
    </xf>
    <xf numFmtId="2" fontId="12" fillId="2" borderId="0" xfId="0" applyNumberFormat="1" applyFont="1" applyFill="1" applyAlignment="1">
      <alignment horizontal="center"/>
    </xf>
    <xf numFmtId="166" fontId="12" fillId="2" borderId="0" xfId="0" applyNumberFormat="1" applyFont="1" applyFill="1" applyAlignment="1">
      <alignment horizontal="center"/>
    </xf>
    <xf numFmtId="0" fontId="4" fillId="2" borderId="0" xfId="0" applyFont="1" applyFill="1" applyBorder="1"/>
    <xf numFmtId="164" fontId="4" fillId="2" borderId="0" xfId="0" applyNumberFormat="1" applyFont="1" applyFill="1" applyBorder="1"/>
    <xf numFmtId="9" fontId="4" fillId="2" borderId="0" xfId="2" applyFont="1" applyFill="1" applyBorder="1"/>
    <xf numFmtId="164" fontId="2" fillId="2" borderId="0" xfId="1" applyNumberFormat="1" applyFont="1" applyFill="1" applyBorder="1"/>
    <xf numFmtId="6" fontId="2" fillId="2" borderId="0" xfId="0" applyNumberFormat="1" applyFont="1" applyFill="1" applyBorder="1"/>
    <xf numFmtId="9" fontId="2" fillId="2" borderId="0" xfId="2" applyFont="1" applyFill="1" applyBorder="1"/>
    <xf numFmtId="0" fontId="0" fillId="2" borderId="0" xfId="0" applyFill="1"/>
    <xf numFmtId="0" fontId="7" fillId="2" borderId="0" xfId="0" applyFont="1" applyFill="1"/>
    <xf numFmtId="0" fontId="0" fillId="2" borderId="0" xfId="0" applyFill="1" applyAlignment="1">
      <alignment horizontal="center"/>
    </xf>
    <xf numFmtId="10" fontId="13" fillId="2" borderId="0" xfId="0" applyNumberFormat="1" applyFont="1" applyFill="1" applyAlignment="1">
      <alignment horizontal="center" vertical="center"/>
    </xf>
    <xf numFmtId="49" fontId="0" fillId="2" borderId="0" xfId="0" applyNumberForma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" fillId="2" borderId="0" xfId="0" applyFont="1" applyFill="1" applyBorder="1" applyAlignment="1">
      <alignment vertical="center" shrinkToFit="1"/>
    </xf>
  </cellXfs>
  <cellStyles count="5">
    <cellStyle name="Bad" xfId="4" builtinId="27"/>
    <cellStyle name="Currency" xfId="1" builtinId="4"/>
    <cellStyle name="Good" xfId="3" builtinId="26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Classic racing gold Running Bank - 28/01/16 - 27/03/16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Sheet1!$L$2</c:f>
              <c:strCache>
                <c:ptCount val="1"/>
                <c:pt idx="0">
                  <c:v>Running Bank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val>
            <c:numRef>
              <c:f>Sheet1!$L$3:$L$135</c:f>
              <c:numCache>
                <c:formatCode>"£"#,##0.00</c:formatCode>
                <c:ptCount val="133"/>
                <c:pt idx="0">
                  <c:v>35</c:v>
                </c:pt>
                <c:pt idx="1">
                  <c:v>25</c:v>
                </c:pt>
                <c:pt idx="2">
                  <c:v>15</c:v>
                </c:pt>
                <c:pt idx="3">
                  <c:v>-5</c:v>
                </c:pt>
                <c:pt idx="4">
                  <c:v>2.5</c:v>
                </c:pt>
                <c:pt idx="5">
                  <c:v>-7.5</c:v>
                </c:pt>
                <c:pt idx="6">
                  <c:v>8.75</c:v>
                </c:pt>
                <c:pt idx="7">
                  <c:v>22.5</c:v>
                </c:pt>
                <c:pt idx="8">
                  <c:v>12.5</c:v>
                </c:pt>
                <c:pt idx="9">
                  <c:v>25</c:v>
                </c:pt>
                <c:pt idx="10">
                  <c:v>5</c:v>
                </c:pt>
                <c:pt idx="11">
                  <c:v>25</c:v>
                </c:pt>
                <c:pt idx="12">
                  <c:v>35</c:v>
                </c:pt>
                <c:pt idx="13">
                  <c:v>25</c:v>
                </c:pt>
                <c:pt idx="14">
                  <c:v>15</c:v>
                </c:pt>
                <c:pt idx="15">
                  <c:v>5</c:v>
                </c:pt>
                <c:pt idx="16">
                  <c:v>-5</c:v>
                </c:pt>
                <c:pt idx="17">
                  <c:v>-3</c:v>
                </c:pt>
                <c:pt idx="18">
                  <c:v>53.266666666666659</c:v>
                </c:pt>
                <c:pt idx="19">
                  <c:v>43.266666666666659</c:v>
                </c:pt>
                <c:pt idx="20">
                  <c:v>83.266666666666652</c:v>
                </c:pt>
                <c:pt idx="21">
                  <c:v>73.266666666666652</c:v>
                </c:pt>
                <c:pt idx="22">
                  <c:v>83.266666666666652</c:v>
                </c:pt>
                <c:pt idx="23">
                  <c:v>80.766666666666652</c:v>
                </c:pt>
                <c:pt idx="24">
                  <c:v>60.766666666666652</c:v>
                </c:pt>
                <c:pt idx="25">
                  <c:v>40.766666666666652</c:v>
                </c:pt>
                <c:pt idx="26">
                  <c:v>30.766666666666652</c:v>
                </c:pt>
                <c:pt idx="27">
                  <c:v>20.766666666666652</c:v>
                </c:pt>
                <c:pt idx="28">
                  <c:v>0.76666666666665151</c:v>
                </c:pt>
                <c:pt idx="29">
                  <c:v>-19.233333333333348</c:v>
                </c:pt>
                <c:pt idx="30">
                  <c:v>-29.233333333333348</c:v>
                </c:pt>
                <c:pt idx="31">
                  <c:v>-39.233333333333348</c:v>
                </c:pt>
                <c:pt idx="32">
                  <c:v>-59.233333333333348</c:v>
                </c:pt>
                <c:pt idx="33">
                  <c:v>-27.933333333333351</c:v>
                </c:pt>
                <c:pt idx="34">
                  <c:v>-12.933333333333351</c:v>
                </c:pt>
                <c:pt idx="35">
                  <c:v>-22.933333333333351</c:v>
                </c:pt>
                <c:pt idx="36">
                  <c:v>-11.933333333333351</c:v>
                </c:pt>
                <c:pt idx="37">
                  <c:v>-21.933333333333351</c:v>
                </c:pt>
                <c:pt idx="38">
                  <c:v>-31.933333333333351</c:v>
                </c:pt>
                <c:pt idx="39">
                  <c:v>-35.633333333333354</c:v>
                </c:pt>
                <c:pt idx="40">
                  <c:v>-25.633333333333354</c:v>
                </c:pt>
                <c:pt idx="41">
                  <c:v>-35.633333333333354</c:v>
                </c:pt>
                <c:pt idx="42">
                  <c:v>-20.633333333333354</c:v>
                </c:pt>
                <c:pt idx="43">
                  <c:v>27.366666666666646</c:v>
                </c:pt>
                <c:pt idx="44">
                  <c:v>17.366666666666646</c:v>
                </c:pt>
                <c:pt idx="45">
                  <c:v>7.3666666666666458</c:v>
                </c:pt>
                <c:pt idx="46">
                  <c:v>-2.6333333333333542</c:v>
                </c:pt>
                <c:pt idx="47">
                  <c:v>4.899999999999979</c:v>
                </c:pt>
                <c:pt idx="48">
                  <c:v>-15.100000000000021</c:v>
                </c:pt>
                <c:pt idx="49">
                  <c:v>-15.100000000000021</c:v>
                </c:pt>
                <c:pt idx="50">
                  <c:v>68.899999999999977</c:v>
                </c:pt>
                <c:pt idx="51">
                  <c:v>58.899999999999977</c:v>
                </c:pt>
                <c:pt idx="52">
                  <c:v>54.899999999999977</c:v>
                </c:pt>
                <c:pt idx="53">
                  <c:v>44.899999999999977</c:v>
                </c:pt>
                <c:pt idx="54">
                  <c:v>34.899999999999977</c:v>
                </c:pt>
                <c:pt idx="55">
                  <c:v>24.899999999999977</c:v>
                </c:pt>
                <c:pt idx="56">
                  <c:v>68.633333333333312</c:v>
                </c:pt>
                <c:pt idx="57">
                  <c:v>116.63333333333331</c:v>
                </c:pt>
                <c:pt idx="58">
                  <c:v>106.63333333333331</c:v>
                </c:pt>
                <c:pt idx="59">
                  <c:v>96.633333333333312</c:v>
                </c:pt>
                <c:pt idx="60">
                  <c:v>86.633333333333312</c:v>
                </c:pt>
                <c:pt idx="61">
                  <c:v>76.633333333333312</c:v>
                </c:pt>
                <c:pt idx="62">
                  <c:v>66.633333333333312</c:v>
                </c:pt>
                <c:pt idx="63">
                  <c:v>96.633333333333312</c:v>
                </c:pt>
                <c:pt idx="64">
                  <c:v>86.633333333333312</c:v>
                </c:pt>
                <c:pt idx="65">
                  <c:v>96.633333333333312</c:v>
                </c:pt>
                <c:pt idx="66">
                  <c:v>86.633333333333312</c:v>
                </c:pt>
                <c:pt idx="67">
                  <c:v>66.633333333333312</c:v>
                </c:pt>
                <c:pt idx="68">
                  <c:v>46.633333333333312</c:v>
                </c:pt>
                <c:pt idx="69">
                  <c:v>36.633333333333312</c:v>
                </c:pt>
                <c:pt idx="70">
                  <c:v>47.633333333333312</c:v>
                </c:pt>
                <c:pt idx="71">
                  <c:v>42.633333333333312</c:v>
                </c:pt>
                <c:pt idx="72">
                  <c:v>22.633333333333312</c:v>
                </c:pt>
                <c:pt idx="73">
                  <c:v>12.633333333333312</c:v>
                </c:pt>
                <c:pt idx="74">
                  <c:v>37.633333333333312</c:v>
                </c:pt>
                <c:pt idx="75">
                  <c:v>17.633333333333312</c:v>
                </c:pt>
                <c:pt idx="76">
                  <c:v>45.133333333333312</c:v>
                </c:pt>
                <c:pt idx="77">
                  <c:v>62.633333333333312</c:v>
                </c:pt>
                <c:pt idx="78">
                  <c:v>66.633333333333312</c:v>
                </c:pt>
                <c:pt idx="79">
                  <c:v>64.633333333333312</c:v>
                </c:pt>
                <c:pt idx="80">
                  <c:v>94.633333333333312</c:v>
                </c:pt>
                <c:pt idx="81">
                  <c:v>142.63333333333333</c:v>
                </c:pt>
                <c:pt idx="82">
                  <c:v>122.63333333333333</c:v>
                </c:pt>
                <c:pt idx="83">
                  <c:v>112.63333333333333</c:v>
                </c:pt>
                <c:pt idx="84">
                  <c:v>92.633333333333326</c:v>
                </c:pt>
                <c:pt idx="85">
                  <c:v>82.633333333333326</c:v>
                </c:pt>
                <c:pt idx="86">
                  <c:v>92.633333333333326</c:v>
                </c:pt>
                <c:pt idx="87">
                  <c:v>72.633333333333326</c:v>
                </c:pt>
                <c:pt idx="88">
                  <c:v>62.633333333333326</c:v>
                </c:pt>
                <c:pt idx="89">
                  <c:v>52.633333333333326</c:v>
                </c:pt>
                <c:pt idx="90">
                  <c:v>42.633333333333326</c:v>
                </c:pt>
                <c:pt idx="91">
                  <c:v>105.13333333333333</c:v>
                </c:pt>
                <c:pt idx="92">
                  <c:v>95.133333333333326</c:v>
                </c:pt>
                <c:pt idx="93">
                  <c:v>75.133333333333326</c:v>
                </c:pt>
                <c:pt idx="94">
                  <c:v>100.13333333333333</c:v>
                </c:pt>
                <c:pt idx="95">
                  <c:v>90.133333333333326</c:v>
                </c:pt>
                <c:pt idx="96">
                  <c:v>88.433333333333323</c:v>
                </c:pt>
                <c:pt idx="97">
                  <c:v>68.433333333333323</c:v>
                </c:pt>
                <c:pt idx="98">
                  <c:v>58.433333333333323</c:v>
                </c:pt>
                <c:pt idx="99">
                  <c:v>48.433333333333323</c:v>
                </c:pt>
                <c:pt idx="100">
                  <c:v>38.433333333333323</c:v>
                </c:pt>
                <c:pt idx="101">
                  <c:v>48.433333333333323</c:v>
                </c:pt>
                <c:pt idx="102">
                  <c:v>144.43333333333334</c:v>
                </c:pt>
                <c:pt idx="103">
                  <c:v>124.43333333333334</c:v>
                </c:pt>
                <c:pt idx="104">
                  <c:v>104.43333333333334</c:v>
                </c:pt>
                <c:pt idx="105">
                  <c:v>94.433333333333337</c:v>
                </c:pt>
                <c:pt idx="106">
                  <c:v>113.16666666666667</c:v>
                </c:pt>
                <c:pt idx="107">
                  <c:v>121.5</c:v>
                </c:pt>
                <c:pt idx="108">
                  <c:v>132.5</c:v>
                </c:pt>
                <c:pt idx="109">
                  <c:v>122.5</c:v>
                </c:pt>
                <c:pt idx="110">
                  <c:v>160.03333333333333</c:v>
                </c:pt>
                <c:pt idx="111">
                  <c:v>168.03333333333333</c:v>
                </c:pt>
                <c:pt idx="112">
                  <c:v>158.03333333333333</c:v>
                </c:pt>
                <c:pt idx="113">
                  <c:v>170.03333333333333</c:v>
                </c:pt>
                <c:pt idx="114">
                  <c:v>203.03333333333333</c:v>
                </c:pt>
                <c:pt idx="115">
                  <c:v>193.03333333333333</c:v>
                </c:pt>
                <c:pt idx="116">
                  <c:v>183.03333333333333</c:v>
                </c:pt>
                <c:pt idx="117">
                  <c:v>185.03333333333333</c:v>
                </c:pt>
                <c:pt idx="118">
                  <c:v>202.53333333333333</c:v>
                </c:pt>
                <c:pt idx="119">
                  <c:v>192.53333333333333</c:v>
                </c:pt>
                <c:pt idx="120">
                  <c:v>192.53333333333333</c:v>
                </c:pt>
                <c:pt idx="121">
                  <c:v>182.53333333333333</c:v>
                </c:pt>
                <c:pt idx="122">
                  <c:v>198.8</c:v>
                </c:pt>
                <c:pt idx="123">
                  <c:v>178.8</c:v>
                </c:pt>
                <c:pt idx="124">
                  <c:v>158.80000000000001</c:v>
                </c:pt>
                <c:pt idx="125">
                  <c:v>138.80000000000001</c:v>
                </c:pt>
                <c:pt idx="126">
                  <c:v>118.80000000000001</c:v>
                </c:pt>
                <c:pt idx="127">
                  <c:v>121.80000000000001</c:v>
                </c:pt>
                <c:pt idx="128">
                  <c:v>133.80000000000001</c:v>
                </c:pt>
                <c:pt idx="129">
                  <c:v>113.80000000000001</c:v>
                </c:pt>
                <c:pt idx="130">
                  <c:v>131.30000000000001</c:v>
                </c:pt>
                <c:pt idx="131">
                  <c:v>111.30000000000001</c:v>
                </c:pt>
                <c:pt idx="132">
                  <c:v>91.300000000000011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370889160"/>
        <c:axId val="370881712"/>
      </c:lineChart>
      <c:catAx>
        <c:axId val="3708891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881712"/>
        <c:crosses val="autoZero"/>
        <c:auto val="1"/>
        <c:lblAlgn val="ctr"/>
        <c:lblOffset val="100"/>
        <c:noMultiLvlLbl val="0"/>
      </c:catAx>
      <c:valAx>
        <c:axId val="370881712"/>
        <c:scaling>
          <c:orientation val="minMax"/>
        </c:scaling>
        <c:delete val="0"/>
        <c:axPos val="l"/>
        <c:numFmt formatCode="&quot;£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889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121227</xdr:colOff>
      <xdr:row>1</xdr:row>
      <xdr:rowOff>135081</xdr:rowOff>
    </xdr:from>
    <xdr:to>
      <xdr:col>22</xdr:col>
      <xdr:colOff>285750</xdr:colOff>
      <xdr:row>25</xdr:row>
      <xdr:rowOff>138545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96"/>
  <sheetViews>
    <sheetView tabSelected="1" topLeftCell="A115" zoomScale="110" zoomScaleNormal="110" workbookViewId="0">
      <selection activeCell="L136" sqref="L136"/>
    </sheetView>
  </sheetViews>
  <sheetFormatPr defaultRowHeight="15" x14ac:dyDescent="0.25"/>
  <cols>
    <col min="1" max="1" width="11.140625" style="8" customWidth="1"/>
    <col min="2" max="2" width="13.85546875" style="8" customWidth="1"/>
    <col min="3" max="3" width="11.140625" style="9" customWidth="1"/>
    <col min="4" max="4" width="20.5703125" style="9" customWidth="1"/>
    <col min="5" max="7" width="11.140625" style="9" hidden="1" customWidth="1"/>
    <col min="8" max="8" width="11.140625" style="11" customWidth="1"/>
    <col min="9" max="9" width="11.140625" style="8" customWidth="1"/>
    <col min="10" max="10" width="12.28515625" style="8" hidden="1" customWidth="1"/>
    <col min="11" max="11" width="13.42578125" style="13" customWidth="1"/>
    <col min="12" max="12" width="13.140625" style="13" customWidth="1"/>
    <col min="13" max="13" width="11" style="4" bestFit="1" customWidth="1"/>
    <col min="14" max="15" width="9.140625" style="1"/>
    <col min="16" max="16" width="14.28515625" style="1" customWidth="1"/>
    <col min="17" max="17" width="11.140625" style="1" customWidth="1"/>
    <col min="18" max="18" width="13.7109375" style="1" bestFit="1" customWidth="1"/>
    <col min="19" max="19" width="14.42578125" style="1" customWidth="1"/>
    <col min="20" max="20" width="14.85546875" style="1" customWidth="1"/>
    <col min="21" max="16384" width="9.140625" style="1"/>
  </cols>
  <sheetData>
    <row r="1" spans="1:31" ht="26.25" x14ac:dyDescent="0.4">
      <c r="A1" s="21" t="s">
        <v>182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15" customHeight="1" x14ac:dyDescent="0.2">
      <c r="A2" s="22" t="s">
        <v>0</v>
      </c>
      <c r="B2" s="22" t="s">
        <v>1</v>
      </c>
      <c r="C2" s="23" t="s">
        <v>3</v>
      </c>
      <c r="D2" s="23" t="s">
        <v>2</v>
      </c>
      <c r="E2" s="23" t="s">
        <v>180</v>
      </c>
      <c r="F2" s="23" t="s">
        <v>176</v>
      </c>
      <c r="G2" s="23" t="s">
        <v>179</v>
      </c>
      <c r="H2" s="24" t="s">
        <v>181</v>
      </c>
      <c r="I2" s="22" t="s">
        <v>4</v>
      </c>
      <c r="J2" s="22" t="s">
        <v>175</v>
      </c>
      <c r="K2" s="25" t="s">
        <v>8</v>
      </c>
      <c r="L2" s="25" t="s">
        <v>174</v>
      </c>
      <c r="M2" s="12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15" customHeight="1" x14ac:dyDescent="0.25">
      <c r="A3" s="26">
        <v>42397</v>
      </c>
      <c r="B3" s="27" t="s">
        <v>23</v>
      </c>
      <c r="C3" s="28" t="str">
        <f>IF(F3="No","£10","£10 e/w")</f>
        <v>£10</v>
      </c>
      <c r="D3" s="28" t="s">
        <v>33</v>
      </c>
      <c r="E3" s="28">
        <v>2</v>
      </c>
      <c r="F3" s="28" t="s">
        <v>177</v>
      </c>
      <c r="G3" s="28">
        <v>2</v>
      </c>
      <c r="H3" s="29" t="s">
        <v>10</v>
      </c>
      <c r="I3" s="27" t="s">
        <v>173</v>
      </c>
      <c r="J3" s="27">
        <v>7</v>
      </c>
      <c r="K3" s="30">
        <f>IF(F3="No",(J3/G3)*10,(J3/G3)*20)</f>
        <v>35</v>
      </c>
      <c r="L3" s="30">
        <f>K3</f>
        <v>35</v>
      </c>
      <c r="M3" s="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15" customHeight="1" x14ac:dyDescent="0.25">
      <c r="A4" s="31">
        <v>42397</v>
      </c>
      <c r="B4" s="32" t="s">
        <v>23</v>
      </c>
      <c r="C4" s="33" t="str">
        <f>IF(F4="No","£10","£10 e/w")</f>
        <v>£10</v>
      </c>
      <c r="D4" s="33" t="s">
        <v>34</v>
      </c>
      <c r="E4" s="33">
        <v>1.5</v>
      </c>
      <c r="F4" s="33" t="s">
        <v>177</v>
      </c>
      <c r="G4" s="33">
        <v>1.5</v>
      </c>
      <c r="H4" s="34" t="s">
        <v>172</v>
      </c>
      <c r="I4" s="32" t="s">
        <v>157</v>
      </c>
      <c r="J4" s="32">
        <v>-1.5</v>
      </c>
      <c r="K4" s="35">
        <f>IF(F4="No",(J4/G4)*10,(J4/G4)*20)</f>
        <v>-10</v>
      </c>
      <c r="L4" s="35">
        <f>L3+K4</f>
        <v>25</v>
      </c>
      <c r="M4" s="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15" customHeight="1" x14ac:dyDescent="0.25">
      <c r="A5" s="31">
        <v>42397</v>
      </c>
      <c r="B5" s="32" t="s">
        <v>23</v>
      </c>
      <c r="C5" s="33" t="str">
        <f>IF(F5="No","£10","£10 e/w")</f>
        <v>£10</v>
      </c>
      <c r="D5" s="33" t="s">
        <v>35</v>
      </c>
      <c r="E5" s="33">
        <v>1</v>
      </c>
      <c r="F5" s="33" t="s">
        <v>177</v>
      </c>
      <c r="G5" s="33">
        <v>1</v>
      </c>
      <c r="H5" s="34">
        <v>3.25</v>
      </c>
      <c r="I5" s="32" t="s">
        <v>157</v>
      </c>
      <c r="J5" s="32">
        <v>-1</v>
      </c>
      <c r="K5" s="35">
        <f>IF(F5="No",(J5/G5)*10,(J5/G5)*20)</f>
        <v>-10</v>
      </c>
      <c r="L5" s="35">
        <f t="shared" ref="L5:L68" si="0">L4+K5</f>
        <v>15</v>
      </c>
      <c r="M5" s="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15" customHeight="1" x14ac:dyDescent="0.25">
      <c r="A6" s="31">
        <v>42397</v>
      </c>
      <c r="B6" s="32" t="s">
        <v>23</v>
      </c>
      <c r="C6" s="33" t="str">
        <f>IF(F6="No","£10","£10 e/w")</f>
        <v>£10 e/w</v>
      </c>
      <c r="D6" s="33" t="s">
        <v>36</v>
      </c>
      <c r="E6" s="33" t="s">
        <v>154</v>
      </c>
      <c r="F6" s="33" t="s">
        <v>178</v>
      </c>
      <c r="G6" s="33">
        <v>2</v>
      </c>
      <c r="H6" s="34">
        <v>6</v>
      </c>
      <c r="I6" s="32" t="s">
        <v>157</v>
      </c>
      <c r="J6" s="32">
        <v>-2</v>
      </c>
      <c r="K6" s="35">
        <f>IF(F6="No",(J6/G6)*10,(J6/G6)*20)</f>
        <v>-20</v>
      </c>
      <c r="L6" s="35">
        <f t="shared" si="0"/>
        <v>-5</v>
      </c>
      <c r="M6" s="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5" customHeight="1" x14ac:dyDescent="0.25">
      <c r="A7" s="26">
        <v>42399</v>
      </c>
      <c r="B7" s="27" t="s">
        <v>20</v>
      </c>
      <c r="C7" s="28" t="str">
        <f>IF(F7="No","£10","£10 e/w")</f>
        <v>£10 e/w</v>
      </c>
      <c r="D7" s="28" t="s">
        <v>31</v>
      </c>
      <c r="E7" s="28" t="s">
        <v>154</v>
      </c>
      <c r="F7" s="28" t="s">
        <v>178</v>
      </c>
      <c r="G7" s="28">
        <v>2</v>
      </c>
      <c r="H7" s="29">
        <v>8</v>
      </c>
      <c r="I7" s="27" t="s">
        <v>173</v>
      </c>
      <c r="J7" s="27">
        <v>0.75</v>
      </c>
      <c r="K7" s="30">
        <f>IF(F7="No",(J7/G7)*10,(J7/G7)*20)</f>
        <v>7.5</v>
      </c>
      <c r="L7" s="30">
        <f t="shared" si="0"/>
        <v>2.5</v>
      </c>
      <c r="M7" s="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15" customHeight="1" x14ac:dyDescent="0.25">
      <c r="A8" s="31">
        <v>42399</v>
      </c>
      <c r="B8" s="32" t="s">
        <v>20</v>
      </c>
      <c r="C8" s="33" t="str">
        <f>IF(F8="No","£10","£10 e/w")</f>
        <v>£10</v>
      </c>
      <c r="D8" s="33" t="s">
        <v>37</v>
      </c>
      <c r="E8" s="33">
        <v>1</v>
      </c>
      <c r="F8" s="33" t="s">
        <v>177</v>
      </c>
      <c r="G8" s="33">
        <v>1</v>
      </c>
      <c r="H8" s="34">
        <v>6</v>
      </c>
      <c r="I8" s="32" t="s">
        <v>157</v>
      </c>
      <c r="J8" s="32">
        <v>-1</v>
      </c>
      <c r="K8" s="35">
        <f>IF(F8="No",(J8/G8)*10,(J8/G8)*20)</f>
        <v>-10</v>
      </c>
      <c r="L8" s="35">
        <f t="shared" si="0"/>
        <v>-7.5</v>
      </c>
      <c r="M8" s="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15" customHeight="1" x14ac:dyDescent="0.25">
      <c r="A9" s="26">
        <v>42399</v>
      </c>
      <c r="B9" s="27" t="s">
        <v>20</v>
      </c>
      <c r="C9" s="28" t="str">
        <f>IF(F9="No","£10","£10 e/w")</f>
        <v>£10</v>
      </c>
      <c r="D9" s="28" t="s">
        <v>38</v>
      </c>
      <c r="E9" s="28">
        <v>2</v>
      </c>
      <c r="F9" s="28" t="s">
        <v>177</v>
      </c>
      <c r="G9" s="28">
        <v>2</v>
      </c>
      <c r="H9" s="29">
        <v>2.63</v>
      </c>
      <c r="I9" s="27" t="s">
        <v>173</v>
      </c>
      <c r="J9" s="27">
        <v>3.25</v>
      </c>
      <c r="K9" s="30">
        <f>IF(F9="No",(J9/G9)*10,(J9/G9)*20)</f>
        <v>16.25</v>
      </c>
      <c r="L9" s="30">
        <f t="shared" si="0"/>
        <v>8.75</v>
      </c>
      <c r="M9" s="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15" customHeight="1" x14ac:dyDescent="0.25">
      <c r="A10" s="26">
        <v>42400</v>
      </c>
      <c r="B10" s="27" t="s">
        <v>22</v>
      </c>
      <c r="C10" s="28" t="str">
        <f>IF(F10="No","£10","£10 e/w")</f>
        <v>£10</v>
      </c>
      <c r="D10" s="28" t="s">
        <v>39</v>
      </c>
      <c r="E10" s="28">
        <v>2</v>
      </c>
      <c r="F10" s="28" t="s">
        <v>177</v>
      </c>
      <c r="G10" s="28">
        <v>2</v>
      </c>
      <c r="H10" s="29">
        <v>2.38</v>
      </c>
      <c r="I10" s="27" t="s">
        <v>173</v>
      </c>
      <c r="J10" s="27">
        <v>2.75</v>
      </c>
      <c r="K10" s="30">
        <f>IF(F10="No",(J10/G10)*10,(J10/G10)*20)</f>
        <v>13.75</v>
      </c>
      <c r="L10" s="30">
        <f t="shared" si="0"/>
        <v>22.5</v>
      </c>
      <c r="M10" s="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15" customHeight="1" x14ac:dyDescent="0.25">
      <c r="A11" s="31">
        <v>42400</v>
      </c>
      <c r="B11" s="32" t="s">
        <v>22</v>
      </c>
      <c r="C11" s="33" t="str">
        <f>IF(F11="No","£10","£10 e/w")</f>
        <v>£10</v>
      </c>
      <c r="D11" s="33" t="s">
        <v>40</v>
      </c>
      <c r="E11" s="33">
        <v>1</v>
      </c>
      <c r="F11" s="33" t="s">
        <v>177</v>
      </c>
      <c r="G11" s="33">
        <v>1</v>
      </c>
      <c r="H11" s="34">
        <v>4</v>
      </c>
      <c r="I11" s="32" t="s">
        <v>157</v>
      </c>
      <c r="J11" s="32">
        <v>-1</v>
      </c>
      <c r="K11" s="35">
        <f>IF(F11="No",(J11/G11)*10,(J11/G11)*20)</f>
        <v>-10</v>
      </c>
      <c r="L11" s="35">
        <f t="shared" si="0"/>
        <v>12.5</v>
      </c>
      <c r="M11" s="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15" customHeight="1" x14ac:dyDescent="0.25">
      <c r="A12" s="26">
        <v>42400</v>
      </c>
      <c r="B12" s="27" t="s">
        <v>22</v>
      </c>
      <c r="C12" s="28" t="str">
        <f>IF(F12="No","£10","£10 e/w")</f>
        <v>£10 e/w</v>
      </c>
      <c r="D12" s="28" t="s">
        <v>41</v>
      </c>
      <c r="E12" s="28" t="s">
        <v>169</v>
      </c>
      <c r="F12" s="28" t="s">
        <v>178</v>
      </c>
      <c r="G12" s="28">
        <v>2</v>
      </c>
      <c r="H12" s="29">
        <v>15</v>
      </c>
      <c r="I12" s="27" t="s">
        <v>173</v>
      </c>
      <c r="J12" s="27">
        <v>1.25</v>
      </c>
      <c r="K12" s="30">
        <f>IF(F12="No",(J12/G12)*10,(J12/G12)*20)</f>
        <v>12.5</v>
      </c>
      <c r="L12" s="30">
        <f t="shared" si="0"/>
        <v>25</v>
      </c>
      <c r="M12" s="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15" customHeight="1" x14ac:dyDescent="0.25">
      <c r="A13" s="31">
        <v>42403</v>
      </c>
      <c r="B13" s="32" t="s">
        <v>16</v>
      </c>
      <c r="C13" s="33" t="str">
        <f>IF(F13="No","£10","£10 e/w")</f>
        <v>£10 e/w</v>
      </c>
      <c r="D13" s="33" t="s">
        <v>42</v>
      </c>
      <c r="E13" s="33" t="s">
        <v>154</v>
      </c>
      <c r="F13" s="33" t="s">
        <v>178</v>
      </c>
      <c r="G13" s="33">
        <v>2</v>
      </c>
      <c r="H13" s="34">
        <v>3.5</v>
      </c>
      <c r="I13" s="32" t="s">
        <v>157</v>
      </c>
      <c r="J13" s="32">
        <v>-2</v>
      </c>
      <c r="K13" s="35">
        <f>IF(F13="No",(J13/G13)*10,(J13/G13)*20)</f>
        <v>-20</v>
      </c>
      <c r="L13" s="35">
        <f t="shared" si="0"/>
        <v>5</v>
      </c>
      <c r="M13" s="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15" customHeight="1" x14ac:dyDescent="0.25">
      <c r="A14" s="26">
        <v>42403</v>
      </c>
      <c r="B14" s="27" t="s">
        <v>16</v>
      </c>
      <c r="C14" s="28" t="str">
        <f>IF(F14="No","£10","£10 e/w")</f>
        <v>£10</v>
      </c>
      <c r="D14" s="28" t="s">
        <v>43</v>
      </c>
      <c r="E14" s="28">
        <v>1</v>
      </c>
      <c r="F14" s="28" t="s">
        <v>177</v>
      </c>
      <c r="G14" s="28">
        <v>1</v>
      </c>
      <c r="H14" s="29">
        <v>3</v>
      </c>
      <c r="I14" s="27" t="s">
        <v>173</v>
      </c>
      <c r="J14" s="27">
        <v>2</v>
      </c>
      <c r="K14" s="30">
        <f>IF(F14="No",(J14/G14)*10,(J14/G14)*20)</f>
        <v>20</v>
      </c>
      <c r="L14" s="30">
        <f t="shared" si="0"/>
        <v>25</v>
      </c>
      <c r="M14" s="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15" customHeight="1" x14ac:dyDescent="0.25">
      <c r="A15" s="26">
        <v>42403</v>
      </c>
      <c r="B15" s="27" t="s">
        <v>16</v>
      </c>
      <c r="C15" s="28" t="str">
        <f>IF(F15="No","£10","£10 e/w")</f>
        <v>£10 e/w</v>
      </c>
      <c r="D15" s="28" t="s">
        <v>44</v>
      </c>
      <c r="E15" s="28" t="s">
        <v>169</v>
      </c>
      <c r="F15" s="28" t="s">
        <v>178</v>
      </c>
      <c r="G15" s="28">
        <v>1</v>
      </c>
      <c r="H15" s="29">
        <v>11</v>
      </c>
      <c r="I15" s="27" t="s">
        <v>173</v>
      </c>
      <c r="J15" s="27">
        <v>0.5</v>
      </c>
      <c r="K15" s="30">
        <f>IF(F15="No",(J15/G15)*10,(J15/G15)*20)</f>
        <v>10</v>
      </c>
      <c r="L15" s="30">
        <f t="shared" si="0"/>
        <v>35</v>
      </c>
      <c r="M15" s="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15" customHeight="1" x14ac:dyDescent="0.25">
      <c r="A16" s="31">
        <v>42403</v>
      </c>
      <c r="B16" s="32" t="s">
        <v>16</v>
      </c>
      <c r="C16" s="33" t="str">
        <f>IF(F16="No","£10","£10 e/w")</f>
        <v>£10</v>
      </c>
      <c r="D16" s="33" t="s">
        <v>45</v>
      </c>
      <c r="E16" s="33">
        <v>1</v>
      </c>
      <c r="F16" s="33" t="s">
        <v>177</v>
      </c>
      <c r="G16" s="33">
        <v>1</v>
      </c>
      <c r="H16" s="34">
        <v>4</v>
      </c>
      <c r="I16" s="32" t="s">
        <v>157</v>
      </c>
      <c r="J16" s="32">
        <v>-1</v>
      </c>
      <c r="K16" s="35">
        <f>IF(F16="No",(J16/G16)*10,(J16/G16)*20)</f>
        <v>-10</v>
      </c>
      <c r="L16" s="35">
        <f t="shared" si="0"/>
        <v>25</v>
      </c>
      <c r="M16" s="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15" customHeight="1" x14ac:dyDescent="0.25">
      <c r="A17" s="31">
        <v>42404</v>
      </c>
      <c r="B17" s="32" t="s">
        <v>13</v>
      </c>
      <c r="C17" s="33" t="str">
        <f>IF(F17="No","£10","£10 e/w")</f>
        <v>£10</v>
      </c>
      <c r="D17" s="33" t="s">
        <v>46</v>
      </c>
      <c r="E17" s="33">
        <v>1.5</v>
      </c>
      <c r="F17" s="33" t="s">
        <v>177</v>
      </c>
      <c r="G17" s="33">
        <v>1.5</v>
      </c>
      <c r="H17" s="34">
        <v>2.75</v>
      </c>
      <c r="I17" s="32" t="s">
        <v>157</v>
      </c>
      <c r="J17" s="32">
        <v>-1.5</v>
      </c>
      <c r="K17" s="35">
        <f>IF(F17="No",(J17/G17)*10,(J17/G17)*20)</f>
        <v>-10</v>
      </c>
      <c r="L17" s="35">
        <f t="shared" si="0"/>
        <v>15</v>
      </c>
      <c r="M17" s="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15" customHeight="1" x14ac:dyDescent="0.25">
      <c r="A18" s="31">
        <v>42404</v>
      </c>
      <c r="B18" s="32" t="s">
        <v>13</v>
      </c>
      <c r="C18" s="33" t="str">
        <f>IF(F18="No","£10","£10 e/w")</f>
        <v>£10</v>
      </c>
      <c r="D18" s="33" t="s">
        <v>47</v>
      </c>
      <c r="E18" s="33">
        <v>3</v>
      </c>
      <c r="F18" s="33" t="s">
        <v>177</v>
      </c>
      <c r="G18" s="33">
        <v>3</v>
      </c>
      <c r="H18" s="34">
        <v>1.67</v>
      </c>
      <c r="I18" s="32" t="s">
        <v>157</v>
      </c>
      <c r="J18" s="32">
        <v>-3</v>
      </c>
      <c r="K18" s="35">
        <f>IF(F18="No",(J18/G18)*10,(J18/G18)*20)</f>
        <v>-10</v>
      </c>
      <c r="L18" s="35">
        <f t="shared" si="0"/>
        <v>5</v>
      </c>
      <c r="M18" s="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15" customHeight="1" x14ac:dyDescent="0.25">
      <c r="A19" s="31">
        <v>42404</v>
      </c>
      <c r="B19" s="32" t="s">
        <v>13</v>
      </c>
      <c r="C19" s="33" t="str">
        <f>IF(F19="No","£10","£10 e/w")</f>
        <v>£10</v>
      </c>
      <c r="D19" s="33" t="s">
        <v>48</v>
      </c>
      <c r="E19" s="33">
        <v>1.5</v>
      </c>
      <c r="F19" s="33" t="s">
        <v>177</v>
      </c>
      <c r="G19" s="33">
        <v>1.5</v>
      </c>
      <c r="H19" s="34">
        <v>2.75</v>
      </c>
      <c r="I19" s="32" t="s">
        <v>157</v>
      </c>
      <c r="J19" s="32">
        <v>-1.5</v>
      </c>
      <c r="K19" s="35">
        <f>IF(F19="No",(J19/G19)*10,(J19/G19)*20)</f>
        <v>-10</v>
      </c>
      <c r="L19" s="35">
        <f t="shared" si="0"/>
        <v>-5</v>
      </c>
      <c r="M19" s="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15" customHeight="1" x14ac:dyDescent="0.25">
      <c r="A20" s="26">
        <v>42404</v>
      </c>
      <c r="B20" s="27" t="s">
        <v>13</v>
      </c>
      <c r="C20" s="28" t="str">
        <f>IF(F20="No","£10","£10 e/w")</f>
        <v>£10 e/w</v>
      </c>
      <c r="D20" s="28" t="s">
        <v>49</v>
      </c>
      <c r="E20" s="28" t="s">
        <v>154</v>
      </c>
      <c r="F20" s="28" t="s">
        <v>178</v>
      </c>
      <c r="G20" s="28">
        <v>2</v>
      </c>
      <c r="H20" s="29">
        <v>7</v>
      </c>
      <c r="I20" s="27" t="s">
        <v>173</v>
      </c>
      <c r="J20" s="27">
        <v>0.2</v>
      </c>
      <c r="K20" s="30">
        <f>IF(F20="No",(J20/G20)*10,(J20/G20)*20)</f>
        <v>2</v>
      </c>
      <c r="L20" s="30">
        <f t="shared" si="0"/>
        <v>-3</v>
      </c>
      <c r="M20" s="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15" customHeight="1" x14ac:dyDescent="0.25">
      <c r="A21" s="26">
        <v>42404</v>
      </c>
      <c r="B21" s="27" t="s">
        <v>13</v>
      </c>
      <c r="C21" s="28" t="str">
        <f>IF(F21="No","£10","£10 e/w")</f>
        <v>£10 e/w</v>
      </c>
      <c r="D21" s="28" t="s">
        <v>50</v>
      </c>
      <c r="E21" s="28" t="s">
        <v>170</v>
      </c>
      <c r="F21" s="28" t="s">
        <v>178</v>
      </c>
      <c r="G21" s="28">
        <v>3</v>
      </c>
      <c r="H21" s="29">
        <v>5.5</v>
      </c>
      <c r="I21" s="27" t="s">
        <v>173</v>
      </c>
      <c r="J21" s="27">
        <v>8.44</v>
      </c>
      <c r="K21" s="30">
        <f>IF(F21="No",(J21/G21)*10,(J21/G21)*20)</f>
        <v>56.266666666666659</v>
      </c>
      <c r="L21" s="30">
        <f t="shared" si="0"/>
        <v>53.266666666666659</v>
      </c>
      <c r="M21" s="5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15" customHeight="1" x14ac:dyDescent="0.25">
      <c r="A22" s="31">
        <v>42405</v>
      </c>
      <c r="B22" s="32" t="s">
        <v>19</v>
      </c>
      <c r="C22" s="33" t="str">
        <f>IF(F22="No","£10","£10 e/w")</f>
        <v>£10</v>
      </c>
      <c r="D22" s="33" t="s">
        <v>51</v>
      </c>
      <c r="E22" s="33">
        <v>1</v>
      </c>
      <c r="F22" s="33" t="s">
        <v>177</v>
      </c>
      <c r="G22" s="33">
        <v>1</v>
      </c>
      <c r="H22" s="34">
        <v>5</v>
      </c>
      <c r="I22" s="32" t="s">
        <v>157</v>
      </c>
      <c r="J22" s="32">
        <v>-1</v>
      </c>
      <c r="K22" s="35">
        <f>IF(F22="No",(J22/G22)*10,(J22/G22)*20)</f>
        <v>-10</v>
      </c>
      <c r="L22" s="35">
        <f t="shared" si="0"/>
        <v>43.266666666666659</v>
      </c>
      <c r="M22" s="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15" customHeight="1" x14ac:dyDescent="0.25">
      <c r="A23" s="26">
        <v>42405</v>
      </c>
      <c r="B23" s="27" t="s">
        <v>19</v>
      </c>
      <c r="C23" s="28" t="str">
        <f>IF(F23="No","£10","£10 e/w")</f>
        <v>£10</v>
      </c>
      <c r="D23" s="28" t="s">
        <v>32</v>
      </c>
      <c r="E23" s="28">
        <v>1</v>
      </c>
      <c r="F23" s="28" t="s">
        <v>177</v>
      </c>
      <c r="G23" s="28">
        <v>1</v>
      </c>
      <c r="H23" s="29">
        <v>5</v>
      </c>
      <c r="I23" s="27" t="s">
        <v>173</v>
      </c>
      <c r="J23" s="27">
        <v>4</v>
      </c>
      <c r="K23" s="30">
        <f>IF(F23="No",(J23/G23)*10,(J23/G23)*20)</f>
        <v>40</v>
      </c>
      <c r="L23" s="30">
        <f t="shared" si="0"/>
        <v>83.266666666666652</v>
      </c>
      <c r="M23" s="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15" customHeight="1" x14ac:dyDescent="0.25">
      <c r="A24" s="31">
        <v>42405</v>
      </c>
      <c r="B24" s="32" t="s">
        <v>19</v>
      </c>
      <c r="C24" s="33" t="str">
        <f>IF(F24="No","£10","£10 e/w")</f>
        <v>£10 e/w</v>
      </c>
      <c r="D24" s="33" t="s">
        <v>26</v>
      </c>
      <c r="E24" s="33" t="s">
        <v>154</v>
      </c>
      <c r="F24" s="33" t="s">
        <v>178</v>
      </c>
      <c r="G24" s="33">
        <v>2</v>
      </c>
      <c r="H24" s="34">
        <v>4</v>
      </c>
      <c r="I24" s="32" t="s">
        <v>157</v>
      </c>
      <c r="J24" s="32">
        <v>-1</v>
      </c>
      <c r="K24" s="35">
        <f>IF(F24="No",(J24/G24)*10,(J24/G24)*20)</f>
        <v>-10</v>
      </c>
      <c r="L24" s="35">
        <f t="shared" si="0"/>
        <v>73.266666666666652</v>
      </c>
      <c r="M24" s="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15" customHeight="1" x14ac:dyDescent="0.25">
      <c r="A25" s="26">
        <v>42405</v>
      </c>
      <c r="B25" s="27" t="s">
        <v>19</v>
      </c>
      <c r="C25" s="28" t="str">
        <f>IF(F25="No","£10","£10 e/w")</f>
        <v>£10 e/w</v>
      </c>
      <c r="D25" s="28" t="s">
        <v>52</v>
      </c>
      <c r="E25" s="28" t="s">
        <v>154</v>
      </c>
      <c r="F25" s="28" t="s">
        <v>178</v>
      </c>
      <c r="G25" s="28">
        <v>2</v>
      </c>
      <c r="H25" s="29">
        <v>9</v>
      </c>
      <c r="I25" s="27" t="s">
        <v>173</v>
      </c>
      <c r="J25" s="27">
        <v>1</v>
      </c>
      <c r="K25" s="30">
        <f>IF(F25="No",(J25/G25)*10,(J25/G25)*20)</f>
        <v>10</v>
      </c>
      <c r="L25" s="30">
        <f t="shared" si="0"/>
        <v>83.266666666666652</v>
      </c>
      <c r="M25" s="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15" customHeight="1" x14ac:dyDescent="0.25">
      <c r="A26" s="31">
        <v>42405</v>
      </c>
      <c r="B26" s="32" t="s">
        <v>19</v>
      </c>
      <c r="C26" s="33" t="str">
        <f>IF(F26="No","£10","£10 e/w")</f>
        <v>£10 e/w</v>
      </c>
      <c r="D26" s="33" t="s">
        <v>53</v>
      </c>
      <c r="E26" s="33" t="s">
        <v>154</v>
      </c>
      <c r="F26" s="33" t="s">
        <v>178</v>
      </c>
      <c r="G26" s="33">
        <v>2</v>
      </c>
      <c r="H26" s="34">
        <v>4</v>
      </c>
      <c r="I26" s="32" t="s">
        <v>157</v>
      </c>
      <c r="J26" s="32">
        <v>-0.25</v>
      </c>
      <c r="K26" s="35">
        <f>IF(F26="No",(J26/G26)*10,(J26/G26)*20)</f>
        <v>-2.5</v>
      </c>
      <c r="L26" s="35">
        <f t="shared" si="0"/>
        <v>80.766666666666652</v>
      </c>
      <c r="M26" s="5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15" customHeight="1" x14ac:dyDescent="0.25">
      <c r="A27" s="31">
        <v>42405</v>
      </c>
      <c r="B27" s="32" t="s">
        <v>19</v>
      </c>
      <c r="C27" s="33" t="str">
        <f>IF(F27="No","£10","£10 e/w")</f>
        <v>£10 e/w</v>
      </c>
      <c r="D27" s="33" t="s">
        <v>54</v>
      </c>
      <c r="E27" s="33" t="s">
        <v>169</v>
      </c>
      <c r="F27" s="33" t="s">
        <v>178</v>
      </c>
      <c r="G27" s="33">
        <v>1</v>
      </c>
      <c r="H27" s="34">
        <v>11</v>
      </c>
      <c r="I27" s="32" t="s">
        <v>157</v>
      </c>
      <c r="J27" s="32">
        <v>-1</v>
      </c>
      <c r="K27" s="35">
        <f>IF(F27="No",(J27/G27)*10,(J27/G27)*20)</f>
        <v>-20</v>
      </c>
      <c r="L27" s="35">
        <f t="shared" si="0"/>
        <v>60.766666666666652</v>
      </c>
      <c r="M27" s="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15" customHeight="1" x14ac:dyDescent="0.25">
      <c r="A28" s="31">
        <v>42405</v>
      </c>
      <c r="B28" s="32" t="s">
        <v>19</v>
      </c>
      <c r="C28" s="33" t="str">
        <f>IF(F28="No","£10","£10 e/w")</f>
        <v>£10 e/w</v>
      </c>
      <c r="D28" s="33" t="s">
        <v>55</v>
      </c>
      <c r="E28" s="33" t="s">
        <v>154</v>
      </c>
      <c r="F28" s="33" t="s">
        <v>178</v>
      </c>
      <c r="G28" s="33">
        <v>2</v>
      </c>
      <c r="H28" s="34">
        <v>6</v>
      </c>
      <c r="I28" s="32" t="s">
        <v>157</v>
      </c>
      <c r="J28" s="32">
        <v>-2</v>
      </c>
      <c r="K28" s="35">
        <f>IF(F28="No",(J28/G28)*10,(J28/G28)*20)</f>
        <v>-20</v>
      </c>
      <c r="L28" s="35">
        <f t="shared" si="0"/>
        <v>40.766666666666652</v>
      </c>
      <c r="M28" s="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15" customHeight="1" x14ac:dyDescent="0.25">
      <c r="A29" s="31">
        <v>42405</v>
      </c>
      <c r="B29" s="32" t="s">
        <v>19</v>
      </c>
      <c r="C29" s="33" t="str">
        <f>IF(F29="No","£10","£10 e/w")</f>
        <v>£10</v>
      </c>
      <c r="D29" s="33" t="s">
        <v>56</v>
      </c>
      <c r="E29" s="33">
        <v>1</v>
      </c>
      <c r="F29" s="33" t="s">
        <v>177</v>
      </c>
      <c r="G29" s="33">
        <v>1</v>
      </c>
      <c r="H29" s="34">
        <v>4</v>
      </c>
      <c r="I29" s="32" t="s">
        <v>157</v>
      </c>
      <c r="J29" s="32">
        <v>-1</v>
      </c>
      <c r="K29" s="35">
        <f>IF(F29="No",(J29/G29)*10,(J29/G29)*20)</f>
        <v>-10</v>
      </c>
      <c r="L29" s="35">
        <f t="shared" si="0"/>
        <v>30.766666666666652</v>
      </c>
      <c r="M29" s="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15" customHeight="1" x14ac:dyDescent="0.25">
      <c r="A30" s="31">
        <v>42405</v>
      </c>
      <c r="B30" s="32" t="s">
        <v>19</v>
      </c>
      <c r="C30" s="33" t="str">
        <f>IF(F30="No","£10","£10 e/w")</f>
        <v>£10</v>
      </c>
      <c r="D30" s="33" t="s">
        <v>57</v>
      </c>
      <c r="E30" s="33">
        <v>1</v>
      </c>
      <c r="F30" s="33" t="s">
        <v>177</v>
      </c>
      <c r="G30" s="33">
        <v>1</v>
      </c>
      <c r="H30" s="34">
        <v>7</v>
      </c>
      <c r="I30" s="32" t="s">
        <v>157</v>
      </c>
      <c r="J30" s="32">
        <v>-1</v>
      </c>
      <c r="K30" s="35">
        <f>IF(F30="No",(J30/G30)*10,(J30/G30)*20)</f>
        <v>-10</v>
      </c>
      <c r="L30" s="35">
        <f t="shared" si="0"/>
        <v>20.766666666666652</v>
      </c>
      <c r="M30" s="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15" customHeight="1" x14ac:dyDescent="0.25">
      <c r="A31" s="31">
        <v>42406</v>
      </c>
      <c r="B31" s="32" t="s">
        <v>5</v>
      </c>
      <c r="C31" s="33" t="str">
        <f>IF(F31="No","£10","£10 e/w")</f>
        <v>£10 e/w</v>
      </c>
      <c r="D31" s="33" t="s">
        <v>58</v>
      </c>
      <c r="E31" s="33" t="s">
        <v>169</v>
      </c>
      <c r="F31" s="33" t="s">
        <v>178</v>
      </c>
      <c r="G31" s="33">
        <v>1</v>
      </c>
      <c r="H31" s="34">
        <v>21</v>
      </c>
      <c r="I31" s="32" t="s">
        <v>157</v>
      </c>
      <c r="J31" s="32">
        <v>-1</v>
      </c>
      <c r="K31" s="35">
        <f>IF(F31="No",(J31/G31)*10,(J31/G31)*20)</f>
        <v>-20</v>
      </c>
      <c r="L31" s="35">
        <f t="shared" si="0"/>
        <v>0.76666666666665151</v>
      </c>
      <c r="M31" s="5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ht="15" customHeight="1" x14ac:dyDescent="0.25">
      <c r="A32" s="31">
        <v>42406</v>
      </c>
      <c r="B32" s="32" t="s">
        <v>6</v>
      </c>
      <c r="C32" s="33" t="str">
        <f>IF(F32="No","£10","£10 e/w")</f>
        <v>£10 e/w</v>
      </c>
      <c r="D32" s="33" t="s">
        <v>59</v>
      </c>
      <c r="E32" s="33" t="s">
        <v>154</v>
      </c>
      <c r="F32" s="33" t="s">
        <v>178</v>
      </c>
      <c r="G32" s="33">
        <v>2</v>
      </c>
      <c r="H32" s="34">
        <v>5.5</v>
      </c>
      <c r="I32" s="32" t="s">
        <v>157</v>
      </c>
      <c r="J32" s="32">
        <v>-2</v>
      </c>
      <c r="K32" s="35">
        <f>IF(F32="No",(J32/G32)*10,(J32/G32)*20)</f>
        <v>-20</v>
      </c>
      <c r="L32" s="35">
        <f t="shared" si="0"/>
        <v>-19.233333333333348</v>
      </c>
      <c r="M32" s="5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15" customHeight="1" x14ac:dyDescent="0.25">
      <c r="A33" s="31">
        <v>42406</v>
      </c>
      <c r="B33" s="32" t="s">
        <v>6</v>
      </c>
      <c r="C33" s="33" t="str">
        <f>IF(F33="No","£10","£10 e/w")</f>
        <v>£10</v>
      </c>
      <c r="D33" s="33" t="s">
        <v>60</v>
      </c>
      <c r="E33" s="33">
        <v>1</v>
      </c>
      <c r="F33" s="33" t="s">
        <v>177</v>
      </c>
      <c r="G33" s="33">
        <v>1</v>
      </c>
      <c r="H33" s="34">
        <v>4</v>
      </c>
      <c r="I33" s="32" t="s">
        <v>157</v>
      </c>
      <c r="J33" s="32">
        <v>-1</v>
      </c>
      <c r="K33" s="35">
        <f>IF(F33="No",(J33/G33)*10,(J33/G33)*20)</f>
        <v>-10</v>
      </c>
      <c r="L33" s="35">
        <f t="shared" si="0"/>
        <v>-29.233333333333348</v>
      </c>
      <c r="M33" s="5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15" customHeight="1" x14ac:dyDescent="0.25">
      <c r="A34" s="31">
        <v>42406</v>
      </c>
      <c r="B34" s="32" t="s">
        <v>6</v>
      </c>
      <c r="C34" s="33" t="str">
        <f>IF(F34="No","£10","£10 e/w")</f>
        <v>£10</v>
      </c>
      <c r="D34" s="33" t="s">
        <v>61</v>
      </c>
      <c r="E34" s="33">
        <v>1</v>
      </c>
      <c r="F34" s="33" t="s">
        <v>177</v>
      </c>
      <c r="G34" s="33">
        <v>1</v>
      </c>
      <c r="H34" s="34">
        <v>4.5</v>
      </c>
      <c r="I34" s="32" t="s">
        <v>157</v>
      </c>
      <c r="J34" s="32">
        <v>-1</v>
      </c>
      <c r="K34" s="35">
        <f>IF(F34="No",(J34/G34)*10,(J34/G34)*20)</f>
        <v>-10</v>
      </c>
      <c r="L34" s="35">
        <f t="shared" si="0"/>
        <v>-39.233333333333348</v>
      </c>
      <c r="M34" s="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ht="15" customHeight="1" x14ac:dyDescent="0.25">
      <c r="A35" s="31">
        <v>42406</v>
      </c>
      <c r="B35" s="32" t="s">
        <v>6</v>
      </c>
      <c r="C35" s="33" t="str">
        <f>IF(F35="No","£10","£10 e/w")</f>
        <v>£10 e/w</v>
      </c>
      <c r="D35" s="33" t="s">
        <v>25</v>
      </c>
      <c r="E35" s="33" t="s">
        <v>171</v>
      </c>
      <c r="F35" s="33" t="s">
        <v>178</v>
      </c>
      <c r="G35" s="33">
        <v>3</v>
      </c>
      <c r="H35" s="34">
        <v>8</v>
      </c>
      <c r="I35" s="32" t="s">
        <v>157</v>
      </c>
      <c r="J35" s="32">
        <v>-3</v>
      </c>
      <c r="K35" s="35">
        <f>IF(F35="No",(J35/G35)*10,(J35/G35)*20)</f>
        <v>-20</v>
      </c>
      <c r="L35" s="35">
        <f t="shared" si="0"/>
        <v>-59.233333333333348</v>
      </c>
      <c r="M35" s="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ht="15" customHeight="1" x14ac:dyDescent="0.25">
      <c r="A36" s="26">
        <v>42407</v>
      </c>
      <c r="B36" s="27" t="s">
        <v>17</v>
      </c>
      <c r="C36" s="28" t="str">
        <f>IF(F36="No","£10","£10 e/w")</f>
        <v>£10 e/w</v>
      </c>
      <c r="D36" s="28" t="s">
        <v>62</v>
      </c>
      <c r="E36" s="28" t="s">
        <v>154</v>
      </c>
      <c r="F36" s="28" t="s">
        <v>178</v>
      </c>
      <c r="G36" s="28">
        <v>2</v>
      </c>
      <c r="H36" s="29">
        <v>3.5</v>
      </c>
      <c r="I36" s="27" t="s">
        <v>173</v>
      </c>
      <c r="J36" s="27">
        <v>3.13</v>
      </c>
      <c r="K36" s="30">
        <f>IF(F36="No",(J36/G36)*10,(J36/G36)*20)</f>
        <v>31.299999999999997</v>
      </c>
      <c r="L36" s="30">
        <f t="shared" si="0"/>
        <v>-27.933333333333351</v>
      </c>
      <c r="M36" s="5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15" customHeight="1" x14ac:dyDescent="0.25">
      <c r="A37" s="26">
        <v>42407</v>
      </c>
      <c r="B37" s="27" t="s">
        <v>17</v>
      </c>
      <c r="C37" s="28" t="str">
        <f>IF(F37="No","£10","£10 e/w")</f>
        <v>£10</v>
      </c>
      <c r="D37" s="28" t="s">
        <v>63</v>
      </c>
      <c r="E37" s="28">
        <v>2</v>
      </c>
      <c r="F37" s="28" t="s">
        <v>177</v>
      </c>
      <c r="G37" s="28">
        <v>2</v>
      </c>
      <c r="H37" s="29">
        <v>2.5</v>
      </c>
      <c r="I37" s="27" t="s">
        <v>173</v>
      </c>
      <c r="J37" s="27">
        <v>3</v>
      </c>
      <c r="K37" s="30">
        <f>IF(F37="No",(J37/G37)*10,(J37/G37)*20)</f>
        <v>15</v>
      </c>
      <c r="L37" s="30">
        <f t="shared" si="0"/>
        <v>-12.933333333333351</v>
      </c>
      <c r="M37" s="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ht="15" customHeight="1" x14ac:dyDescent="0.25">
      <c r="A38" s="31">
        <v>42407</v>
      </c>
      <c r="B38" s="32" t="s">
        <v>17</v>
      </c>
      <c r="C38" s="33" t="str">
        <f>IF(F38="No","£10","£10 e/w")</f>
        <v>£10</v>
      </c>
      <c r="D38" s="33" t="s">
        <v>64</v>
      </c>
      <c r="E38" s="33">
        <v>1</v>
      </c>
      <c r="F38" s="33" t="s">
        <v>177</v>
      </c>
      <c r="G38" s="33">
        <v>1</v>
      </c>
      <c r="H38" s="34">
        <v>3.75</v>
      </c>
      <c r="I38" s="32" t="s">
        <v>157</v>
      </c>
      <c r="J38" s="32">
        <v>-1</v>
      </c>
      <c r="K38" s="35">
        <f>IF(F38="No",(J38/G38)*10,(J38/G38)*20)</f>
        <v>-10</v>
      </c>
      <c r="L38" s="35">
        <f t="shared" si="0"/>
        <v>-22.933333333333351</v>
      </c>
      <c r="M38" s="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ht="15" customHeight="1" x14ac:dyDescent="0.25">
      <c r="A39" s="26">
        <v>42411</v>
      </c>
      <c r="B39" s="27" t="s">
        <v>23</v>
      </c>
      <c r="C39" s="28" t="str">
        <f>IF(F39="No","£10","£10 e/w")</f>
        <v>£10</v>
      </c>
      <c r="D39" s="28" t="s">
        <v>29</v>
      </c>
      <c r="E39" s="28">
        <v>2</v>
      </c>
      <c r="F39" s="28" t="s">
        <v>177</v>
      </c>
      <c r="G39" s="28">
        <v>2</v>
      </c>
      <c r="H39" s="29">
        <v>2.1</v>
      </c>
      <c r="I39" s="27" t="s">
        <v>173</v>
      </c>
      <c r="J39" s="27">
        <v>2.2000000000000002</v>
      </c>
      <c r="K39" s="30">
        <f>IF(F39="No",(J39/G39)*10,(J39/G39)*20)</f>
        <v>11</v>
      </c>
      <c r="L39" s="30">
        <f t="shared" si="0"/>
        <v>-11.933333333333351</v>
      </c>
      <c r="M39" s="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1:31" ht="15" customHeight="1" x14ac:dyDescent="0.25">
      <c r="A40" s="31">
        <v>42412</v>
      </c>
      <c r="B40" s="32" t="s">
        <v>19</v>
      </c>
      <c r="C40" s="33" t="str">
        <f>IF(F40="No","£10","£10 e/w")</f>
        <v>£10</v>
      </c>
      <c r="D40" s="33" t="s">
        <v>65</v>
      </c>
      <c r="E40" s="33">
        <v>2</v>
      </c>
      <c r="F40" s="33" t="s">
        <v>177</v>
      </c>
      <c r="G40" s="33">
        <v>2</v>
      </c>
      <c r="H40" s="34">
        <v>3.75</v>
      </c>
      <c r="I40" s="32" t="s">
        <v>157</v>
      </c>
      <c r="J40" s="32">
        <v>-2</v>
      </c>
      <c r="K40" s="35">
        <f>IF(F40="No",(J40/G40)*10,(J40/G40)*20)</f>
        <v>-10</v>
      </c>
      <c r="L40" s="35">
        <f t="shared" si="0"/>
        <v>-21.933333333333351</v>
      </c>
      <c r="M40" s="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ht="15" customHeight="1" x14ac:dyDescent="0.25">
      <c r="A41" s="31">
        <v>42412</v>
      </c>
      <c r="B41" s="32" t="s">
        <v>19</v>
      </c>
      <c r="C41" s="33" t="str">
        <f>IF(F41="No","£10","£10 e/w")</f>
        <v>£10</v>
      </c>
      <c r="D41" s="33" t="s">
        <v>66</v>
      </c>
      <c r="E41" s="33">
        <v>0.5</v>
      </c>
      <c r="F41" s="33" t="s">
        <v>177</v>
      </c>
      <c r="G41" s="33">
        <v>0.5</v>
      </c>
      <c r="H41" s="34">
        <v>4.5</v>
      </c>
      <c r="I41" s="32" t="s">
        <v>157</v>
      </c>
      <c r="J41" s="32">
        <v>-0.5</v>
      </c>
      <c r="K41" s="35">
        <f>IF(F41="No",(J41/G41)*10,(J41/G41)*20)</f>
        <v>-10</v>
      </c>
      <c r="L41" s="35">
        <f t="shared" si="0"/>
        <v>-31.933333333333351</v>
      </c>
      <c r="M41" s="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1:31" ht="15" customHeight="1" x14ac:dyDescent="0.25">
      <c r="A42" s="31">
        <v>42412</v>
      </c>
      <c r="B42" s="32" t="s">
        <v>19</v>
      </c>
      <c r="C42" s="33" t="str">
        <f>IF(F42="No","£10","£10 e/w")</f>
        <v>£10 e/w</v>
      </c>
      <c r="D42" s="33" t="s">
        <v>52</v>
      </c>
      <c r="E42" s="33" t="s">
        <v>154</v>
      </c>
      <c r="F42" s="33" t="s">
        <v>178</v>
      </c>
      <c r="G42" s="33">
        <v>2</v>
      </c>
      <c r="H42" s="34">
        <v>3.5</v>
      </c>
      <c r="I42" s="32" t="s">
        <v>157</v>
      </c>
      <c r="J42" s="32">
        <v>-0.37</v>
      </c>
      <c r="K42" s="35">
        <f>IF(F42="No",(J42/G42)*10,(J42/G42)*20)</f>
        <v>-3.7</v>
      </c>
      <c r="L42" s="35">
        <f t="shared" si="0"/>
        <v>-35.633333333333354</v>
      </c>
      <c r="M42" s="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spans="1:31" ht="15" customHeight="1" x14ac:dyDescent="0.25">
      <c r="A43" s="26">
        <v>42412</v>
      </c>
      <c r="B43" s="27" t="s">
        <v>19</v>
      </c>
      <c r="C43" s="28" t="str">
        <f>IF(F43="No","£10","£10 e/w")</f>
        <v>£10</v>
      </c>
      <c r="D43" s="28" t="s">
        <v>67</v>
      </c>
      <c r="E43" s="28">
        <v>2</v>
      </c>
      <c r="F43" s="28" t="s">
        <v>177</v>
      </c>
      <c r="G43" s="28">
        <v>2</v>
      </c>
      <c r="H43" s="29">
        <v>2</v>
      </c>
      <c r="I43" s="27" t="s">
        <v>173</v>
      </c>
      <c r="J43" s="27">
        <v>2</v>
      </c>
      <c r="K43" s="30">
        <f>IF(F43="No",(J43/G43)*10,(J43/G43)*20)</f>
        <v>10</v>
      </c>
      <c r="L43" s="30">
        <f t="shared" si="0"/>
        <v>-25.633333333333354</v>
      </c>
      <c r="M43" s="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1:31" ht="15" customHeight="1" x14ac:dyDescent="0.25">
      <c r="A44" s="31">
        <v>42412</v>
      </c>
      <c r="B44" s="32" t="s">
        <v>19</v>
      </c>
      <c r="C44" s="33" t="str">
        <f>IF(F44="No","£10","£10 e/w")</f>
        <v>£10</v>
      </c>
      <c r="D44" s="33" t="s">
        <v>68</v>
      </c>
      <c r="E44" s="33">
        <v>1.5</v>
      </c>
      <c r="F44" s="33" t="s">
        <v>177</v>
      </c>
      <c r="G44" s="33">
        <v>1.5</v>
      </c>
      <c r="H44" s="34">
        <v>4</v>
      </c>
      <c r="I44" s="32" t="s">
        <v>157</v>
      </c>
      <c r="J44" s="32">
        <v>-1.5</v>
      </c>
      <c r="K44" s="35">
        <f>IF(F44="No",(J44/G44)*10,(J44/G44)*20)</f>
        <v>-10</v>
      </c>
      <c r="L44" s="35">
        <f t="shared" si="0"/>
        <v>-35.633333333333354</v>
      </c>
      <c r="M44" s="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:31" ht="15" customHeight="1" x14ac:dyDescent="0.25">
      <c r="A45" s="26">
        <v>42413</v>
      </c>
      <c r="B45" s="27" t="s">
        <v>12</v>
      </c>
      <c r="C45" s="28" t="str">
        <f>IF(F45="No","£10","£10 e/w")</f>
        <v>£10</v>
      </c>
      <c r="D45" s="28" t="s">
        <v>27</v>
      </c>
      <c r="E45" s="28">
        <v>1</v>
      </c>
      <c r="F45" s="28" t="s">
        <v>177</v>
      </c>
      <c r="G45" s="28">
        <v>1</v>
      </c>
      <c r="H45" s="29">
        <v>2.5</v>
      </c>
      <c r="I45" s="27" t="s">
        <v>173</v>
      </c>
      <c r="J45" s="27">
        <v>1.5</v>
      </c>
      <c r="K45" s="30">
        <f>IF(F45="No",(J45/G45)*10,(J45/G45)*20)</f>
        <v>15</v>
      </c>
      <c r="L45" s="30">
        <f t="shared" si="0"/>
        <v>-20.633333333333354</v>
      </c>
      <c r="M45" s="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ht="15" customHeight="1" x14ac:dyDescent="0.25">
      <c r="A46" s="26">
        <v>42413</v>
      </c>
      <c r="B46" s="27" t="s">
        <v>12</v>
      </c>
      <c r="C46" s="28" t="str">
        <f>IF(F46="No","£10","£10 e/w")</f>
        <v>£10 e/w</v>
      </c>
      <c r="D46" s="28" t="s">
        <v>69</v>
      </c>
      <c r="E46" s="28" t="s">
        <v>154</v>
      </c>
      <c r="F46" s="28" t="s">
        <v>178</v>
      </c>
      <c r="G46" s="28">
        <v>2</v>
      </c>
      <c r="H46" s="29">
        <v>5</v>
      </c>
      <c r="I46" s="27" t="s">
        <v>173</v>
      </c>
      <c r="J46" s="27">
        <v>4.8</v>
      </c>
      <c r="K46" s="30">
        <f>IF(F46="No",(J46/G46)*10,(J46/G46)*20)</f>
        <v>48</v>
      </c>
      <c r="L46" s="30">
        <f t="shared" si="0"/>
        <v>27.366666666666646</v>
      </c>
      <c r="M46" s="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1" ht="15" customHeight="1" x14ac:dyDescent="0.25">
      <c r="A47" s="31">
        <v>42413</v>
      </c>
      <c r="B47" s="32" t="s">
        <v>12</v>
      </c>
      <c r="C47" s="33" t="str">
        <f>IF(F47="No","£10","£10 e/w")</f>
        <v>£10</v>
      </c>
      <c r="D47" s="33" t="s">
        <v>70</v>
      </c>
      <c r="E47" s="33">
        <v>2</v>
      </c>
      <c r="F47" s="33" t="s">
        <v>177</v>
      </c>
      <c r="G47" s="33">
        <v>2</v>
      </c>
      <c r="H47" s="34">
        <v>2.5</v>
      </c>
      <c r="I47" s="32" t="s">
        <v>157</v>
      </c>
      <c r="J47" s="32">
        <v>-2</v>
      </c>
      <c r="K47" s="35">
        <f>IF(F47="No",(J47/G47)*10,(J47/G47)*20)</f>
        <v>-10</v>
      </c>
      <c r="L47" s="35">
        <f t="shared" si="0"/>
        <v>17.366666666666646</v>
      </c>
      <c r="M47" s="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spans="1:31" ht="15" customHeight="1" x14ac:dyDescent="0.25">
      <c r="A48" s="31">
        <v>42414</v>
      </c>
      <c r="B48" s="32" t="s">
        <v>14</v>
      </c>
      <c r="C48" s="33" t="str">
        <f>IF(F48="No","£10","£10 e/w")</f>
        <v>£10</v>
      </c>
      <c r="D48" s="33" t="s">
        <v>71</v>
      </c>
      <c r="E48" s="33">
        <v>2</v>
      </c>
      <c r="F48" s="33" t="s">
        <v>177</v>
      </c>
      <c r="G48" s="33">
        <v>2</v>
      </c>
      <c r="H48" s="34">
        <v>2.75</v>
      </c>
      <c r="I48" s="32" t="s">
        <v>157</v>
      </c>
      <c r="J48" s="32">
        <v>-2</v>
      </c>
      <c r="K48" s="35">
        <f>IF(F48="No",(J48/G48)*10,(J48/G48)*20)</f>
        <v>-10</v>
      </c>
      <c r="L48" s="35">
        <f t="shared" si="0"/>
        <v>7.3666666666666458</v>
      </c>
      <c r="M48" s="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spans="1:31" ht="15" customHeight="1" x14ac:dyDescent="0.25">
      <c r="A49" s="31">
        <v>42414</v>
      </c>
      <c r="B49" s="32" t="s">
        <v>14</v>
      </c>
      <c r="C49" s="33" t="str">
        <f>IF(F49="No","£10","£10 e/w")</f>
        <v>£10</v>
      </c>
      <c r="D49" s="33" t="s">
        <v>72</v>
      </c>
      <c r="E49" s="33">
        <v>2</v>
      </c>
      <c r="F49" s="33" t="s">
        <v>177</v>
      </c>
      <c r="G49" s="33">
        <v>2</v>
      </c>
      <c r="H49" s="34">
        <v>2.2000000000000002</v>
      </c>
      <c r="I49" s="32" t="s">
        <v>157</v>
      </c>
      <c r="J49" s="32">
        <v>-2</v>
      </c>
      <c r="K49" s="35">
        <f>IF(F49="No",(J49/G49)*10,(J49/G49)*20)</f>
        <v>-10</v>
      </c>
      <c r="L49" s="35">
        <f t="shared" si="0"/>
        <v>-2.6333333333333542</v>
      </c>
      <c r="M49" s="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</row>
    <row r="50" spans="1:31" ht="15" customHeight="1" x14ac:dyDescent="0.25">
      <c r="A50" s="26">
        <v>42414</v>
      </c>
      <c r="B50" s="27" t="s">
        <v>14</v>
      </c>
      <c r="C50" s="28" t="str">
        <f>IF(F50="No","£10","£10 e/w")</f>
        <v>£10 e/w</v>
      </c>
      <c r="D50" s="28" t="s">
        <v>73</v>
      </c>
      <c r="E50" s="28" t="s">
        <v>170</v>
      </c>
      <c r="F50" s="28" t="s">
        <v>178</v>
      </c>
      <c r="G50" s="28">
        <v>3</v>
      </c>
      <c r="H50" s="29">
        <v>8</v>
      </c>
      <c r="I50" s="27" t="s">
        <v>173</v>
      </c>
      <c r="J50" s="27">
        <v>1.1299999999999999</v>
      </c>
      <c r="K50" s="30">
        <f>IF(F50="No",(J50/G50)*10,(J50/G50)*20)</f>
        <v>7.5333333333333332</v>
      </c>
      <c r="L50" s="30">
        <f t="shared" si="0"/>
        <v>4.899999999999979</v>
      </c>
      <c r="M50" s="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</row>
    <row r="51" spans="1:31" ht="15" customHeight="1" x14ac:dyDescent="0.25">
      <c r="A51" s="31">
        <v>42417</v>
      </c>
      <c r="B51" s="32" t="s">
        <v>22</v>
      </c>
      <c r="C51" s="33" t="str">
        <f>IF(F51="No","£10","£10 e/w")</f>
        <v>£10 e/w</v>
      </c>
      <c r="D51" s="33" t="s">
        <v>74</v>
      </c>
      <c r="E51" s="33" t="s">
        <v>76</v>
      </c>
      <c r="F51" s="33" t="s">
        <v>178</v>
      </c>
      <c r="G51" s="33">
        <v>2.5</v>
      </c>
      <c r="H51" s="34">
        <v>5</v>
      </c>
      <c r="I51" s="32" t="s">
        <v>157</v>
      </c>
      <c r="J51" s="32">
        <v>-2.5</v>
      </c>
      <c r="K51" s="35">
        <f>IF(F51="No",(J51/G51)*10,(J51/G51)*20)</f>
        <v>-20</v>
      </c>
      <c r="L51" s="35">
        <f t="shared" si="0"/>
        <v>-15.100000000000021</v>
      </c>
      <c r="M51" s="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</row>
    <row r="52" spans="1:31" ht="15" customHeight="1" x14ac:dyDescent="0.25">
      <c r="A52" s="26">
        <v>42417</v>
      </c>
      <c r="B52" s="27" t="s">
        <v>22</v>
      </c>
      <c r="C52" s="28" t="str">
        <f>IF(F52="No","£10","£10 e/w")</f>
        <v>£10 e/w</v>
      </c>
      <c r="D52" s="28" t="s">
        <v>75</v>
      </c>
      <c r="E52" s="28" t="s">
        <v>77</v>
      </c>
      <c r="F52" s="28" t="s">
        <v>178</v>
      </c>
      <c r="G52" s="28">
        <v>3.5</v>
      </c>
      <c r="H52" s="29">
        <v>6</v>
      </c>
      <c r="I52" s="27" t="s">
        <v>173</v>
      </c>
      <c r="J52" s="27">
        <v>0</v>
      </c>
      <c r="K52" s="30">
        <f>IF(F52="No",(J52/G52)*10,(J52/G52)*20)</f>
        <v>0</v>
      </c>
      <c r="L52" s="30">
        <f t="shared" si="0"/>
        <v>-15.100000000000021</v>
      </c>
      <c r="M52" s="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</row>
    <row r="53" spans="1:31" ht="15" customHeight="1" x14ac:dyDescent="0.25">
      <c r="A53" s="26">
        <v>42417</v>
      </c>
      <c r="B53" s="27" t="s">
        <v>22</v>
      </c>
      <c r="C53" s="28" t="str">
        <f>IF(F53="No","£10","£10 e/w")</f>
        <v>£10 e/w</v>
      </c>
      <c r="D53" s="28" t="s">
        <v>78</v>
      </c>
      <c r="E53" s="28" t="s">
        <v>154</v>
      </c>
      <c r="F53" s="28" t="s">
        <v>178</v>
      </c>
      <c r="G53" s="28">
        <v>2</v>
      </c>
      <c r="H53" s="29">
        <v>8</v>
      </c>
      <c r="I53" s="27" t="s">
        <v>173</v>
      </c>
      <c r="J53" s="27">
        <v>8.4</v>
      </c>
      <c r="K53" s="30">
        <f>IF(F53="No",(J53/G53)*10,(J53/G53)*20)</f>
        <v>84</v>
      </c>
      <c r="L53" s="30">
        <f t="shared" si="0"/>
        <v>68.899999999999977</v>
      </c>
      <c r="M53" s="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</row>
    <row r="54" spans="1:31" ht="15" customHeight="1" x14ac:dyDescent="0.25">
      <c r="A54" s="31">
        <v>42418</v>
      </c>
      <c r="B54" s="32" t="s">
        <v>13</v>
      </c>
      <c r="C54" s="33" t="str">
        <f>IF(F54="No","£10","£10 e/w")</f>
        <v>£10</v>
      </c>
      <c r="D54" s="33" t="s">
        <v>79</v>
      </c>
      <c r="E54" s="33">
        <v>2</v>
      </c>
      <c r="F54" s="33" t="s">
        <v>177</v>
      </c>
      <c r="G54" s="33">
        <v>2</v>
      </c>
      <c r="H54" s="34">
        <v>3.5</v>
      </c>
      <c r="I54" s="32" t="s">
        <v>157</v>
      </c>
      <c r="J54" s="32">
        <v>-2</v>
      </c>
      <c r="K54" s="35">
        <f>IF(F54="No",(J54/G54)*10,(J54/G54)*20)</f>
        <v>-10</v>
      </c>
      <c r="L54" s="35">
        <f t="shared" si="0"/>
        <v>58.899999999999977</v>
      </c>
      <c r="M54" s="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</row>
    <row r="55" spans="1:31" ht="15" customHeight="1" x14ac:dyDescent="0.25">
      <c r="A55" s="31">
        <v>42418</v>
      </c>
      <c r="B55" s="32" t="s">
        <v>13</v>
      </c>
      <c r="C55" s="33" t="str">
        <f>IF(F55="No","£10","£10 e/w")</f>
        <v>£10 e/w</v>
      </c>
      <c r="D55" s="33" t="s">
        <v>80</v>
      </c>
      <c r="E55" s="33" t="s">
        <v>76</v>
      </c>
      <c r="F55" s="33" t="s">
        <v>178</v>
      </c>
      <c r="G55" s="33">
        <v>2.5</v>
      </c>
      <c r="H55" s="34">
        <v>4</v>
      </c>
      <c r="I55" s="32" t="s">
        <v>157</v>
      </c>
      <c r="J55" s="32">
        <v>-0.5</v>
      </c>
      <c r="K55" s="35">
        <f>IF(F55="No",(J55/G55)*10,(J55/G55)*20)</f>
        <v>-4</v>
      </c>
      <c r="L55" s="35">
        <f t="shared" si="0"/>
        <v>54.899999999999977</v>
      </c>
      <c r="M55" s="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</row>
    <row r="56" spans="1:31" ht="15" customHeight="1" x14ac:dyDescent="0.25">
      <c r="A56" s="31">
        <v>42418</v>
      </c>
      <c r="B56" s="32" t="s">
        <v>13</v>
      </c>
      <c r="C56" s="33" t="str">
        <f>IF(F56="No","£10","£10 e/w")</f>
        <v>£10</v>
      </c>
      <c r="D56" s="33" t="s">
        <v>81</v>
      </c>
      <c r="E56" s="33">
        <v>2</v>
      </c>
      <c r="F56" s="33" t="s">
        <v>177</v>
      </c>
      <c r="G56" s="33">
        <v>2</v>
      </c>
      <c r="H56" s="34">
        <v>3.5</v>
      </c>
      <c r="I56" s="32" t="s">
        <v>157</v>
      </c>
      <c r="J56" s="32">
        <v>-2</v>
      </c>
      <c r="K56" s="35">
        <f>IF(F56="No",(J56/G56)*10,(J56/G56)*20)</f>
        <v>-10</v>
      </c>
      <c r="L56" s="35">
        <f t="shared" si="0"/>
        <v>44.899999999999977</v>
      </c>
      <c r="M56" s="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</row>
    <row r="57" spans="1:31" ht="15" customHeight="1" x14ac:dyDescent="0.25">
      <c r="A57" s="31">
        <v>42419</v>
      </c>
      <c r="B57" s="32" t="s">
        <v>19</v>
      </c>
      <c r="C57" s="33" t="str">
        <f>IF(F57="No","£10","£10 e/w")</f>
        <v>£10</v>
      </c>
      <c r="D57" s="33" t="s">
        <v>82</v>
      </c>
      <c r="E57" s="33">
        <v>0.5</v>
      </c>
      <c r="F57" s="33" t="s">
        <v>177</v>
      </c>
      <c r="G57" s="33">
        <v>0.5</v>
      </c>
      <c r="H57" s="34">
        <v>17</v>
      </c>
      <c r="I57" s="32" t="s">
        <v>157</v>
      </c>
      <c r="J57" s="32">
        <v>-0.5</v>
      </c>
      <c r="K57" s="35">
        <f>IF(F57="No",(J57/G57)*10,(J57/G57)*20)</f>
        <v>-10</v>
      </c>
      <c r="L57" s="35">
        <f t="shared" si="0"/>
        <v>34.899999999999977</v>
      </c>
      <c r="M57" s="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</row>
    <row r="58" spans="1:31" ht="15" customHeight="1" x14ac:dyDescent="0.25">
      <c r="A58" s="31">
        <v>42419</v>
      </c>
      <c r="B58" s="32" t="s">
        <v>19</v>
      </c>
      <c r="C58" s="33" t="str">
        <f>IF(F58="No","£10","£10 e/w")</f>
        <v>£10</v>
      </c>
      <c r="D58" s="33" t="s">
        <v>83</v>
      </c>
      <c r="E58" s="33">
        <v>2</v>
      </c>
      <c r="F58" s="33" t="s">
        <v>177</v>
      </c>
      <c r="G58" s="33">
        <v>2</v>
      </c>
      <c r="H58" s="34">
        <v>2.1</v>
      </c>
      <c r="I58" s="32" t="s">
        <v>157</v>
      </c>
      <c r="J58" s="32">
        <v>-2</v>
      </c>
      <c r="K58" s="35">
        <f>IF(F58="No",(J58/G58)*10,(J58/G58)*20)</f>
        <v>-10</v>
      </c>
      <c r="L58" s="35">
        <f t="shared" si="0"/>
        <v>24.899999999999977</v>
      </c>
      <c r="M58" s="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1:31" ht="15" customHeight="1" x14ac:dyDescent="0.25">
      <c r="A59" s="26">
        <v>42419</v>
      </c>
      <c r="B59" s="27" t="s">
        <v>19</v>
      </c>
      <c r="C59" s="28" t="str">
        <f>IF(F59="No","£10","£10 e/w")</f>
        <v>£10 e/w</v>
      </c>
      <c r="D59" s="28" t="s">
        <v>84</v>
      </c>
      <c r="E59" s="28" t="s">
        <v>170</v>
      </c>
      <c r="F59" s="28" t="s">
        <v>178</v>
      </c>
      <c r="G59" s="28">
        <v>3</v>
      </c>
      <c r="H59" s="29">
        <v>4.5</v>
      </c>
      <c r="I59" s="27" t="s">
        <v>173</v>
      </c>
      <c r="J59" s="27">
        <v>6.56</v>
      </c>
      <c r="K59" s="30">
        <f>IF(F59="No",(J59/G59)*10,(J59/G59)*20)</f>
        <v>43.733333333333334</v>
      </c>
      <c r="L59" s="30">
        <f t="shared" si="0"/>
        <v>68.633333333333312</v>
      </c>
      <c r="M59" s="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</row>
    <row r="60" spans="1:31" ht="15" customHeight="1" x14ac:dyDescent="0.25">
      <c r="A60" s="26">
        <v>42420</v>
      </c>
      <c r="B60" s="27" t="s">
        <v>20</v>
      </c>
      <c r="C60" s="28" t="str">
        <f>IF(F60="No","£10","£10 e/w")</f>
        <v>£10 e/w</v>
      </c>
      <c r="D60" s="28" t="s">
        <v>85</v>
      </c>
      <c r="E60" s="28" t="s">
        <v>154</v>
      </c>
      <c r="F60" s="28" t="s">
        <v>178</v>
      </c>
      <c r="G60" s="28">
        <v>2</v>
      </c>
      <c r="H60" s="29">
        <v>5</v>
      </c>
      <c r="I60" s="27" t="s">
        <v>173</v>
      </c>
      <c r="J60" s="27">
        <v>4.8</v>
      </c>
      <c r="K60" s="30">
        <f>IF(F60="No",(J60/G60)*10,(J60/G60)*20)</f>
        <v>48</v>
      </c>
      <c r="L60" s="30">
        <f t="shared" si="0"/>
        <v>116.63333333333331</v>
      </c>
      <c r="M60" s="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</row>
    <row r="61" spans="1:31" ht="15" customHeight="1" x14ac:dyDescent="0.25">
      <c r="A61" s="31">
        <v>42420</v>
      </c>
      <c r="B61" s="32" t="s">
        <v>20</v>
      </c>
      <c r="C61" s="33" t="str">
        <f>IF(F61="No","£10","£10 e/w")</f>
        <v>£10</v>
      </c>
      <c r="D61" s="33" t="s">
        <v>86</v>
      </c>
      <c r="E61" s="33">
        <v>1.5</v>
      </c>
      <c r="F61" s="33" t="s">
        <v>177</v>
      </c>
      <c r="G61" s="33">
        <v>1.5</v>
      </c>
      <c r="H61" s="34">
        <v>6</v>
      </c>
      <c r="I61" s="32" t="s">
        <v>157</v>
      </c>
      <c r="J61" s="32">
        <v>-1.5</v>
      </c>
      <c r="K61" s="35">
        <f>IF(F61="No",(J61/G61)*10,(J61/G61)*20)</f>
        <v>-10</v>
      </c>
      <c r="L61" s="35">
        <f t="shared" si="0"/>
        <v>106.63333333333331</v>
      </c>
      <c r="M61" s="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</row>
    <row r="62" spans="1:31" ht="15" customHeight="1" x14ac:dyDescent="0.25">
      <c r="A62" s="31">
        <v>42420</v>
      </c>
      <c r="B62" s="32" t="s">
        <v>20</v>
      </c>
      <c r="C62" s="33" t="str">
        <f>IF(F62="No","£10","£10 e/w")</f>
        <v>£10</v>
      </c>
      <c r="D62" s="33" t="s">
        <v>87</v>
      </c>
      <c r="E62" s="33">
        <v>2</v>
      </c>
      <c r="F62" s="33" t="s">
        <v>177</v>
      </c>
      <c r="G62" s="33">
        <v>2</v>
      </c>
      <c r="H62" s="34">
        <v>3</v>
      </c>
      <c r="I62" s="32" t="s">
        <v>157</v>
      </c>
      <c r="J62" s="32">
        <v>-2</v>
      </c>
      <c r="K62" s="35">
        <f>IF(F62="No",(J62/G62)*10,(J62/G62)*20)</f>
        <v>-10</v>
      </c>
      <c r="L62" s="35">
        <f t="shared" si="0"/>
        <v>96.633333333333312</v>
      </c>
      <c r="M62" s="5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</row>
    <row r="63" spans="1:31" ht="15" customHeight="1" x14ac:dyDescent="0.25">
      <c r="A63" s="31" t="s">
        <v>88</v>
      </c>
      <c r="B63" s="32" t="s">
        <v>23</v>
      </c>
      <c r="C63" s="33" t="str">
        <f>IF(F63="No","£10","£10 e/w")</f>
        <v>£10</v>
      </c>
      <c r="D63" s="33" t="s">
        <v>89</v>
      </c>
      <c r="E63" s="33">
        <v>1.5</v>
      </c>
      <c r="F63" s="33" t="s">
        <v>177</v>
      </c>
      <c r="G63" s="33">
        <v>1.5</v>
      </c>
      <c r="H63" s="34">
        <v>2.88</v>
      </c>
      <c r="I63" s="32" t="s">
        <v>157</v>
      </c>
      <c r="J63" s="32">
        <v>-1.5</v>
      </c>
      <c r="K63" s="35">
        <f>IF(F63="No",(J63/G63)*10,(J63/G63)*20)</f>
        <v>-10</v>
      </c>
      <c r="L63" s="35">
        <f t="shared" si="0"/>
        <v>86.633333333333312</v>
      </c>
      <c r="M63" s="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</row>
    <row r="64" spans="1:31" ht="15" customHeight="1" x14ac:dyDescent="0.25">
      <c r="A64" s="31" t="s">
        <v>88</v>
      </c>
      <c r="B64" s="32" t="s">
        <v>23</v>
      </c>
      <c r="C64" s="33" t="str">
        <f>IF(F64="No","£10","£10 e/w")</f>
        <v>£10</v>
      </c>
      <c r="D64" s="33" t="s">
        <v>90</v>
      </c>
      <c r="E64" s="33">
        <v>3</v>
      </c>
      <c r="F64" s="33" t="s">
        <v>177</v>
      </c>
      <c r="G64" s="33">
        <v>3</v>
      </c>
      <c r="H64" s="34">
        <v>2.63</v>
      </c>
      <c r="I64" s="32" t="s">
        <v>157</v>
      </c>
      <c r="J64" s="32">
        <v>-3</v>
      </c>
      <c r="K64" s="35">
        <f>IF(F64="No",(J64/G64)*10,(J64/G64)*20)</f>
        <v>-10</v>
      </c>
      <c r="L64" s="35">
        <f t="shared" si="0"/>
        <v>76.633333333333312</v>
      </c>
      <c r="M64" s="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</row>
    <row r="65" spans="1:31" ht="15" customHeight="1" x14ac:dyDescent="0.25">
      <c r="A65" s="31" t="s">
        <v>88</v>
      </c>
      <c r="B65" s="32" t="s">
        <v>23</v>
      </c>
      <c r="C65" s="33" t="str">
        <f>IF(F65="No","£10","£10 e/w")</f>
        <v>£10</v>
      </c>
      <c r="D65" s="33" t="s">
        <v>91</v>
      </c>
      <c r="E65" s="33">
        <v>2</v>
      </c>
      <c r="F65" s="33" t="s">
        <v>177</v>
      </c>
      <c r="G65" s="33">
        <v>2</v>
      </c>
      <c r="H65" s="34">
        <v>2.75</v>
      </c>
      <c r="I65" s="32" t="s">
        <v>157</v>
      </c>
      <c r="J65" s="32">
        <v>-2</v>
      </c>
      <c r="K65" s="35">
        <f>IF(F65="No",(J65/G65)*10,(J65/G65)*20)</f>
        <v>-10</v>
      </c>
      <c r="L65" s="35">
        <f t="shared" si="0"/>
        <v>66.633333333333312</v>
      </c>
      <c r="M65" s="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</row>
    <row r="66" spans="1:31" ht="15" customHeight="1" x14ac:dyDescent="0.25">
      <c r="A66" s="26" t="s">
        <v>88</v>
      </c>
      <c r="B66" s="27" t="s">
        <v>23</v>
      </c>
      <c r="C66" s="28" t="str">
        <f>IF(F66="No","£10","£10 e/w")</f>
        <v>£10 e/w</v>
      </c>
      <c r="D66" s="28" t="s">
        <v>92</v>
      </c>
      <c r="E66" s="28" t="s">
        <v>169</v>
      </c>
      <c r="F66" s="28" t="s">
        <v>178</v>
      </c>
      <c r="G66" s="28">
        <v>1</v>
      </c>
      <c r="H66" s="29">
        <v>17</v>
      </c>
      <c r="I66" s="27" t="s">
        <v>173</v>
      </c>
      <c r="J66" s="27">
        <v>1.5</v>
      </c>
      <c r="K66" s="30">
        <f>IF(F66="No",(J66/G66)*10,(J66/G66)*20)</f>
        <v>30</v>
      </c>
      <c r="L66" s="30">
        <f t="shared" si="0"/>
        <v>96.633333333333312</v>
      </c>
      <c r="M66" s="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</row>
    <row r="67" spans="1:31" ht="15" customHeight="1" x14ac:dyDescent="0.25">
      <c r="A67" s="31" t="s">
        <v>98</v>
      </c>
      <c r="B67" s="32" t="s">
        <v>19</v>
      </c>
      <c r="C67" s="33" t="str">
        <f>IF(F67="No","£10","£10 e/w")</f>
        <v>£10</v>
      </c>
      <c r="D67" s="33" t="s">
        <v>93</v>
      </c>
      <c r="E67" s="33">
        <v>2</v>
      </c>
      <c r="F67" s="33" t="s">
        <v>177</v>
      </c>
      <c r="G67" s="33">
        <v>2</v>
      </c>
      <c r="H67" s="34">
        <v>3.25</v>
      </c>
      <c r="I67" s="32" t="s">
        <v>157</v>
      </c>
      <c r="J67" s="32">
        <v>-2</v>
      </c>
      <c r="K67" s="35">
        <f>IF(F67="No",(J67/G67)*10,(J67/G67)*20)</f>
        <v>-10</v>
      </c>
      <c r="L67" s="35">
        <f t="shared" si="0"/>
        <v>86.633333333333312</v>
      </c>
      <c r="M67" s="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1:31" ht="15" customHeight="1" x14ac:dyDescent="0.25">
      <c r="A68" s="26" t="s">
        <v>98</v>
      </c>
      <c r="B68" s="27" t="s">
        <v>19</v>
      </c>
      <c r="C68" s="28" t="str">
        <f>IF(F68="No","£10","£10 e/w")</f>
        <v>£10 e/w</v>
      </c>
      <c r="D68" s="28" t="s">
        <v>94</v>
      </c>
      <c r="E68" s="28" t="s">
        <v>154</v>
      </c>
      <c r="F68" s="28" t="s">
        <v>178</v>
      </c>
      <c r="G68" s="28">
        <v>2</v>
      </c>
      <c r="H68" s="29">
        <v>9</v>
      </c>
      <c r="I68" s="27" t="s">
        <v>173</v>
      </c>
      <c r="J68" s="27">
        <v>1</v>
      </c>
      <c r="K68" s="30">
        <f>IF(F68="No",(J68/G68)*10,(J68/G68)*20)</f>
        <v>10</v>
      </c>
      <c r="L68" s="30">
        <f t="shared" si="0"/>
        <v>96.633333333333312</v>
      </c>
      <c r="M68" s="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1:31" ht="15" customHeight="1" x14ac:dyDescent="0.25">
      <c r="A69" s="31" t="s">
        <v>98</v>
      </c>
      <c r="B69" s="32" t="s">
        <v>19</v>
      </c>
      <c r="C69" s="33" t="str">
        <f>IF(F69="No","£10","£10 e/w")</f>
        <v>£10</v>
      </c>
      <c r="D69" s="33" t="s">
        <v>95</v>
      </c>
      <c r="E69" s="33">
        <v>1.5</v>
      </c>
      <c r="F69" s="33" t="s">
        <v>177</v>
      </c>
      <c r="G69" s="33">
        <v>1.5</v>
      </c>
      <c r="H69" s="34">
        <v>4.5</v>
      </c>
      <c r="I69" s="32" t="s">
        <v>157</v>
      </c>
      <c r="J69" s="32">
        <v>-1.5</v>
      </c>
      <c r="K69" s="35">
        <f>IF(F69="No",(J69/G69)*10,(J69/G69)*20)</f>
        <v>-10</v>
      </c>
      <c r="L69" s="35">
        <f t="shared" ref="L69:L132" si="1">L68+K69</f>
        <v>86.633333333333312</v>
      </c>
      <c r="M69" s="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</row>
    <row r="70" spans="1:31" ht="15" customHeight="1" x14ac:dyDescent="0.25">
      <c r="A70" s="31" t="s">
        <v>98</v>
      </c>
      <c r="B70" s="32" t="s">
        <v>19</v>
      </c>
      <c r="C70" s="33" t="str">
        <f>IF(F70="No","£10","£10 e/w")</f>
        <v>£10 e/w</v>
      </c>
      <c r="D70" s="33" t="s">
        <v>96</v>
      </c>
      <c r="E70" s="33" t="s">
        <v>154</v>
      </c>
      <c r="F70" s="33" t="s">
        <v>178</v>
      </c>
      <c r="G70" s="33">
        <v>2</v>
      </c>
      <c r="H70" s="34">
        <v>6</v>
      </c>
      <c r="I70" s="32" t="s">
        <v>157</v>
      </c>
      <c r="J70" s="32">
        <v>-2</v>
      </c>
      <c r="K70" s="35">
        <f>IF(F70="No",(J70/G70)*10,(J70/G70)*20)</f>
        <v>-20</v>
      </c>
      <c r="L70" s="35">
        <f t="shared" si="1"/>
        <v>66.633333333333312</v>
      </c>
      <c r="M70" s="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</row>
    <row r="71" spans="1:31" ht="15" customHeight="1" x14ac:dyDescent="0.25">
      <c r="A71" s="31" t="s">
        <v>98</v>
      </c>
      <c r="B71" s="32" t="s">
        <v>19</v>
      </c>
      <c r="C71" s="33" t="str">
        <f>IF(F71="No","£10","£10 e/w")</f>
        <v>£10 e/w</v>
      </c>
      <c r="D71" s="33" t="s">
        <v>97</v>
      </c>
      <c r="E71" s="33" t="s">
        <v>154</v>
      </c>
      <c r="F71" s="33" t="s">
        <v>178</v>
      </c>
      <c r="G71" s="33">
        <v>2</v>
      </c>
      <c r="H71" s="34">
        <v>6</v>
      </c>
      <c r="I71" s="32" t="s">
        <v>157</v>
      </c>
      <c r="J71" s="32">
        <v>-2</v>
      </c>
      <c r="K71" s="35">
        <f>IF(F71="No",(J71/G71)*10,(J71/G71)*20)</f>
        <v>-20</v>
      </c>
      <c r="L71" s="35">
        <f t="shared" si="1"/>
        <v>46.633333333333312</v>
      </c>
      <c r="M71" s="5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</row>
    <row r="72" spans="1:31" ht="15" customHeight="1" x14ac:dyDescent="0.25">
      <c r="A72" s="31" t="s">
        <v>99</v>
      </c>
      <c r="B72" s="32" t="s">
        <v>14</v>
      </c>
      <c r="C72" s="33" t="str">
        <f>IF(F72="No","£10","£10 e/w")</f>
        <v>£10</v>
      </c>
      <c r="D72" s="33" t="s">
        <v>100</v>
      </c>
      <c r="E72" s="33">
        <v>1.5</v>
      </c>
      <c r="F72" s="33" t="s">
        <v>177</v>
      </c>
      <c r="G72" s="33">
        <v>1.5</v>
      </c>
      <c r="H72" s="34">
        <v>2.5</v>
      </c>
      <c r="I72" s="32" t="s">
        <v>157</v>
      </c>
      <c r="J72" s="32">
        <v>-1.5</v>
      </c>
      <c r="K72" s="35">
        <f>IF(F72="No",(J72/G72)*10,(J72/G72)*20)</f>
        <v>-10</v>
      </c>
      <c r="L72" s="35">
        <f t="shared" si="1"/>
        <v>36.633333333333312</v>
      </c>
      <c r="M72" s="5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</row>
    <row r="73" spans="1:31" ht="15" customHeight="1" x14ac:dyDescent="0.25">
      <c r="A73" s="26" t="s">
        <v>99</v>
      </c>
      <c r="B73" s="27" t="s">
        <v>14</v>
      </c>
      <c r="C73" s="28" t="str">
        <f>IF(F73="No","£10","£10 e/w")</f>
        <v>£10</v>
      </c>
      <c r="D73" s="28" t="s">
        <v>101</v>
      </c>
      <c r="E73" s="28">
        <v>3</v>
      </c>
      <c r="F73" s="28" t="s">
        <v>177</v>
      </c>
      <c r="G73" s="28">
        <v>3</v>
      </c>
      <c r="H73" s="29">
        <v>2.1</v>
      </c>
      <c r="I73" s="27" t="s">
        <v>173</v>
      </c>
      <c r="J73" s="27">
        <v>3.3</v>
      </c>
      <c r="K73" s="30">
        <f>IF(F73="No",(J73/G73)*10,(J73/G73)*20)</f>
        <v>10.999999999999998</v>
      </c>
      <c r="L73" s="30">
        <f t="shared" si="1"/>
        <v>47.633333333333312</v>
      </c>
      <c r="M73" s="5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</row>
    <row r="74" spans="1:31" ht="15" customHeight="1" x14ac:dyDescent="0.25">
      <c r="A74" s="31" t="s">
        <v>99</v>
      </c>
      <c r="B74" s="32" t="s">
        <v>14</v>
      </c>
      <c r="C74" s="33" t="str">
        <f>IF(F74="No","£10","£10 e/w")</f>
        <v>£10 e/w</v>
      </c>
      <c r="D74" s="33" t="s">
        <v>49</v>
      </c>
      <c r="E74" s="33" t="s">
        <v>170</v>
      </c>
      <c r="F74" s="33" t="s">
        <v>178</v>
      </c>
      <c r="G74" s="33">
        <v>3</v>
      </c>
      <c r="H74" s="34">
        <v>3.5</v>
      </c>
      <c r="I74" s="32" t="s">
        <v>157</v>
      </c>
      <c r="J74" s="32">
        <v>-0.75</v>
      </c>
      <c r="K74" s="35">
        <f>IF(F74="No",(J74/G74)*10,(J74/G74)*20)</f>
        <v>-5</v>
      </c>
      <c r="L74" s="35">
        <f t="shared" si="1"/>
        <v>42.633333333333312</v>
      </c>
      <c r="M74" s="5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</row>
    <row r="75" spans="1:31" ht="15" customHeight="1" x14ac:dyDescent="0.25">
      <c r="A75" s="31" t="s">
        <v>99</v>
      </c>
      <c r="B75" s="32" t="s">
        <v>14</v>
      </c>
      <c r="C75" s="33" t="str">
        <f>IF(F75="No","£10","£10 e/w")</f>
        <v>£10 e/w</v>
      </c>
      <c r="D75" s="33" t="s">
        <v>102</v>
      </c>
      <c r="E75" s="33" t="s">
        <v>170</v>
      </c>
      <c r="F75" s="33" t="s">
        <v>178</v>
      </c>
      <c r="G75" s="33">
        <v>3</v>
      </c>
      <c r="H75" s="34">
        <v>6</v>
      </c>
      <c r="I75" s="32" t="s">
        <v>157</v>
      </c>
      <c r="J75" s="32">
        <v>-3</v>
      </c>
      <c r="K75" s="35">
        <f>IF(F75="No",(J75/G75)*10,(J75/G75)*20)</f>
        <v>-20</v>
      </c>
      <c r="L75" s="35">
        <f t="shared" si="1"/>
        <v>22.633333333333312</v>
      </c>
      <c r="M75" s="5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</row>
    <row r="76" spans="1:31" ht="15" customHeight="1" x14ac:dyDescent="0.25">
      <c r="A76" s="31" t="s">
        <v>99</v>
      </c>
      <c r="B76" s="32" t="s">
        <v>14</v>
      </c>
      <c r="C76" s="33" t="str">
        <f>IF(F76="No","£10","£10 e/w")</f>
        <v>£10</v>
      </c>
      <c r="D76" s="33" t="s">
        <v>103</v>
      </c>
      <c r="E76" s="33">
        <v>1.5</v>
      </c>
      <c r="F76" s="33" t="s">
        <v>177</v>
      </c>
      <c r="G76" s="33">
        <v>1.5</v>
      </c>
      <c r="H76" s="34">
        <v>2.88</v>
      </c>
      <c r="I76" s="32" t="s">
        <v>157</v>
      </c>
      <c r="J76" s="32">
        <v>-1.5</v>
      </c>
      <c r="K76" s="35">
        <f>IF(F76="No",(J76/G76)*10,(J76/G76)*20)</f>
        <v>-10</v>
      </c>
      <c r="L76" s="35">
        <f t="shared" si="1"/>
        <v>12.633333333333312</v>
      </c>
      <c r="M76" s="5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</row>
    <row r="77" spans="1:31" ht="15" customHeight="1" x14ac:dyDescent="0.25">
      <c r="A77" s="26" t="s">
        <v>104</v>
      </c>
      <c r="B77" s="27" t="s">
        <v>6</v>
      </c>
      <c r="C77" s="28" t="str">
        <f>IF(F77="No","£10","£10 e/w")</f>
        <v>£10</v>
      </c>
      <c r="D77" s="28" t="s">
        <v>105</v>
      </c>
      <c r="E77" s="28">
        <v>2</v>
      </c>
      <c r="F77" s="28" t="s">
        <v>177</v>
      </c>
      <c r="G77" s="28">
        <v>2</v>
      </c>
      <c r="H77" s="29">
        <v>3.5</v>
      </c>
      <c r="I77" s="27" t="s">
        <v>173</v>
      </c>
      <c r="J77" s="27">
        <v>5</v>
      </c>
      <c r="K77" s="30">
        <f>IF(F77="No",(J77/G77)*10,(J77/G77)*20)</f>
        <v>25</v>
      </c>
      <c r="L77" s="30">
        <f t="shared" si="1"/>
        <v>37.633333333333312</v>
      </c>
      <c r="M77" s="5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</row>
    <row r="78" spans="1:31" ht="15" customHeight="1" x14ac:dyDescent="0.25">
      <c r="A78" s="31">
        <v>42432</v>
      </c>
      <c r="B78" s="32" t="s">
        <v>106</v>
      </c>
      <c r="C78" s="33" t="str">
        <f>IF(F78="No","£10","£10 e/w")</f>
        <v>£10 e/w</v>
      </c>
      <c r="D78" s="33" t="s">
        <v>107</v>
      </c>
      <c r="E78" s="33" t="s">
        <v>154</v>
      </c>
      <c r="F78" s="33" t="s">
        <v>178</v>
      </c>
      <c r="G78" s="33">
        <v>2</v>
      </c>
      <c r="H78" s="34">
        <v>4.5</v>
      </c>
      <c r="I78" s="32" t="s">
        <v>157</v>
      </c>
      <c r="J78" s="32">
        <v>-2</v>
      </c>
      <c r="K78" s="35">
        <f>IF(F78="No",(J78/G78)*10,(J78/G78)*20)</f>
        <v>-20</v>
      </c>
      <c r="L78" s="35">
        <f t="shared" si="1"/>
        <v>17.633333333333312</v>
      </c>
      <c r="M78" s="5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</row>
    <row r="79" spans="1:31" ht="15" customHeight="1" x14ac:dyDescent="0.25">
      <c r="A79" s="26">
        <v>42432</v>
      </c>
      <c r="B79" s="27" t="s">
        <v>7</v>
      </c>
      <c r="C79" s="28" t="str">
        <f>IF(F79="No","£10","£10 e/w")</f>
        <v>£10</v>
      </c>
      <c r="D79" s="28" t="s">
        <v>108</v>
      </c>
      <c r="E79" s="28">
        <v>2</v>
      </c>
      <c r="F79" s="28" t="s">
        <v>177</v>
      </c>
      <c r="G79" s="28">
        <v>2</v>
      </c>
      <c r="H79" s="29">
        <v>3.75</v>
      </c>
      <c r="I79" s="27" t="s">
        <v>173</v>
      </c>
      <c r="J79" s="27">
        <v>5.5</v>
      </c>
      <c r="K79" s="30">
        <f>IF(F79="No",(J79/G79)*10,(J79/G79)*20)</f>
        <v>27.5</v>
      </c>
      <c r="L79" s="30">
        <f t="shared" si="1"/>
        <v>45.133333333333312</v>
      </c>
      <c r="M79" s="5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spans="1:31" ht="15" customHeight="1" x14ac:dyDescent="0.25">
      <c r="A80" s="26">
        <v>42433</v>
      </c>
      <c r="B80" s="27" t="s">
        <v>19</v>
      </c>
      <c r="C80" s="28" t="str">
        <f>IF(F80="No","£10","£10 e/w")</f>
        <v>£10</v>
      </c>
      <c r="D80" s="28" t="s">
        <v>109</v>
      </c>
      <c r="E80" s="28">
        <v>2</v>
      </c>
      <c r="F80" s="28" t="s">
        <v>177</v>
      </c>
      <c r="G80" s="28">
        <v>2</v>
      </c>
      <c r="H80" s="29">
        <v>2.75</v>
      </c>
      <c r="I80" s="27" t="s">
        <v>173</v>
      </c>
      <c r="J80" s="27">
        <v>3.5</v>
      </c>
      <c r="K80" s="30">
        <f>IF(F80="No",(J80/G80)*10,(J80/G80)*20)</f>
        <v>17.5</v>
      </c>
      <c r="L80" s="30">
        <f t="shared" si="1"/>
        <v>62.633333333333312</v>
      </c>
      <c r="M80" s="5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</row>
    <row r="81" spans="1:31" ht="15" customHeight="1" x14ac:dyDescent="0.25">
      <c r="A81" s="26">
        <v>42433</v>
      </c>
      <c r="B81" s="27" t="s">
        <v>19</v>
      </c>
      <c r="C81" s="28" t="str">
        <f>IF(F81="No","£10","£10 e/w")</f>
        <v>£10 e/w</v>
      </c>
      <c r="D81" s="28" t="s">
        <v>110</v>
      </c>
      <c r="E81" s="28" t="s">
        <v>154</v>
      </c>
      <c r="F81" s="28" t="s">
        <v>178</v>
      </c>
      <c r="G81" s="28">
        <v>2</v>
      </c>
      <c r="H81" s="29">
        <v>8</v>
      </c>
      <c r="I81" s="27" t="s">
        <v>173</v>
      </c>
      <c r="J81" s="27">
        <v>0.4</v>
      </c>
      <c r="K81" s="30">
        <f>IF(F81="No",(J81/G81)*10,(J81/G81)*20)</f>
        <v>4</v>
      </c>
      <c r="L81" s="30">
        <f t="shared" si="1"/>
        <v>66.633333333333312</v>
      </c>
      <c r="M81" s="5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</row>
    <row r="82" spans="1:31" ht="15" customHeight="1" x14ac:dyDescent="0.25">
      <c r="A82" s="31">
        <v>42434</v>
      </c>
      <c r="B82" s="32" t="s">
        <v>12</v>
      </c>
      <c r="C82" s="33" t="str">
        <f>IF(F82="No","£10","£10 e/w")</f>
        <v>£10 e/w</v>
      </c>
      <c r="D82" s="33" t="s">
        <v>71</v>
      </c>
      <c r="E82" s="33" t="s">
        <v>155</v>
      </c>
      <c r="F82" s="33" t="s">
        <v>178</v>
      </c>
      <c r="G82" s="33">
        <v>4</v>
      </c>
      <c r="H82" s="34">
        <v>5</v>
      </c>
      <c r="I82" s="32" t="s">
        <v>157</v>
      </c>
      <c r="J82" s="32">
        <v>-0.4</v>
      </c>
      <c r="K82" s="35">
        <f>IF(F82="No",(J82/G82)*10,(J82/G82)*20)</f>
        <v>-2</v>
      </c>
      <c r="L82" s="35">
        <f t="shared" si="1"/>
        <v>64.633333333333312</v>
      </c>
      <c r="M82" s="5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</row>
    <row r="83" spans="1:31" ht="15" customHeight="1" x14ac:dyDescent="0.25">
      <c r="A83" s="26">
        <v>42434</v>
      </c>
      <c r="B83" s="27" t="s">
        <v>12</v>
      </c>
      <c r="C83" s="28" t="str">
        <f>IF(F83="No","£10","£10 e/w")</f>
        <v>£10 e/w</v>
      </c>
      <c r="D83" s="28" t="s">
        <v>111</v>
      </c>
      <c r="E83" s="28" t="s">
        <v>170</v>
      </c>
      <c r="F83" s="28" t="s">
        <v>178</v>
      </c>
      <c r="G83" s="28">
        <v>3</v>
      </c>
      <c r="H83" s="29">
        <v>4</v>
      </c>
      <c r="I83" s="27" t="s">
        <v>173</v>
      </c>
      <c r="J83" s="27">
        <v>4.5</v>
      </c>
      <c r="K83" s="30">
        <f>IF(F83="No",(J83/G83)*10,(J83/G83)*20)</f>
        <v>30</v>
      </c>
      <c r="L83" s="30">
        <f t="shared" si="1"/>
        <v>94.633333333333312</v>
      </c>
      <c r="M83" s="5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</row>
    <row r="84" spans="1:31" ht="15" customHeight="1" x14ac:dyDescent="0.25">
      <c r="A84" s="26">
        <v>42434</v>
      </c>
      <c r="B84" s="27" t="s">
        <v>12</v>
      </c>
      <c r="C84" s="28" t="str">
        <f>IF(F84="No","£10","£10 e/w")</f>
        <v>£10 e/w</v>
      </c>
      <c r="D84" s="28" t="s">
        <v>112</v>
      </c>
      <c r="E84" s="28" t="s">
        <v>76</v>
      </c>
      <c r="F84" s="28" t="s">
        <v>178</v>
      </c>
      <c r="G84" s="28">
        <v>2.5</v>
      </c>
      <c r="H84" s="29">
        <v>5</v>
      </c>
      <c r="I84" s="27" t="s">
        <v>173</v>
      </c>
      <c r="J84" s="27">
        <v>6</v>
      </c>
      <c r="K84" s="30">
        <f>IF(F84="No",(J84/G84)*10,(J84/G84)*20)</f>
        <v>48</v>
      </c>
      <c r="L84" s="30">
        <f t="shared" si="1"/>
        <v>142.63333333333333</v>
      </c>
      <c r="M84" s="5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</row>
    <row r="85" spans="1:31" ht="15" customHeight="1" x14ac:dyDescent="0.25">
      <c r="A85" s="31">
        <v>42434</v>
      </c>
      <c r="B85" s="32" t="s">
        <v>12</v>
      </c>
      <c r="C85" s="33" t="str">
        <f>IF(F85="No","£10","£10 e/w")</f>
        <v>£10 e/w</v>
      </c>
      <c r="D85" s="33" t="s">
        <v>113</v>
      </c>
      <c r="E85" s="33" t="s">
        <v>154</v>
      </c>
      <c r="F85" s="33" t="s">
        <v>178</v>
      </c>
      <c r="G85" s="33">
        <v>2</v>
      </c>
      <c r="H85" s="34">
        <v>7</v>
      </c>
      <c r="I85" s="32" t="s">
        <v>157</v>
      </c>
      <c r="J85" s="32">
        <v>-2</v>
      </c>
      <c r="K85" s="35">
        <f>IF(F85="No",(J85/G85)*10,(J85/G85)*20)</f>
        <v>-20</v>
      </c>
      <c r="L85" s="35">
        <f t="shared" si="1"/>
        <v>122.63333333333333</v>
      </c>
      <c r="M85" s="5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</row>
    <row r="86" spans="1:31" ht="15" customHeight="1" x14ac:dyDescent="0.25">
      <c r="A86" s="31">
        <v>42435</v>
      </c>
      <c r="B86" s="32" t="s">
        <v>17</v>
      </c>
      <c r="C86" s="33" t="str">
        <f>IF(F86="No","£10","£10 e/w")</f>
        <v>£10</v>
      </c>
      <c r="D86" s="33" t="s">
        <v>114</v>
      </c>
      <c r="E86" s="33">
        <v>2</v>
      </c>
      <c r="F86" s="33" t="s">
        <v>177</v>
      </c>
      <c r="G86" s="33">
        <v>2</v>
      </c>
      <c r="H86" s="34">
        <v>3.25</v>
      </c>
      <c r="I86" s="32" t="s">
        <v>157</v>
      </c>
      <c r="J86" s="32">
        <v>-2</v>
      </c>
      <c r="K86" s="35">
        <f>IF(F86="No",(J86/G86)*10,(J86/G86)*20)</f>
        <v>-10</v>
      </c>
      <c r="L86" s="35">
        <f t="shared" si="1"/>
        <v>112.63333333333333</v>
      </c>
      <c r="M86" s="5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</row>
    <row r="87" spans="1:31" ht="15" customHeight="1" x14ac:dyDescent="0.25">
      <c r="A87" s="31">
        <v>42435</v>
      </c>
      <c r="B87" s="32" t="s">
        <v>17</v>
      </c>
      <c r="C87" s="33" t="str">
        <f>IF(F87="No","£10","£10 e/w")</f>
        <v>£10 e/w</v>
      </c>
      <c r="D87" s="33" t="s">
        <v>115</v>
      </c>
      <c r="E87" s="33" t="s">
        <v>170</v>
      </c>
      <c r="F87" s="33" t="s">
        <v>178</v>
      </c>
      <c r="G87" s="33">
        <v>3</v>
      </c>
      <c r="H87" s="34">
        <v>5.5</v>
      </c>
      <c r="I87" s="32" t="s">
        <v>157</v>
      </c>
      <c r="J87" s="32">
        <v>-3</v>
      </c>
      <c r="K87" s="35">
        <f>IF(F87="No",(J87/G87)*10,(J87/G87)*20)</f>
        <v>-20</v>
      </c>
      <c r="L87" s="35">
        <f t="shared" si="1"/>
        <v>92.633333333333326</v>
      </c>
      <c r="M87" s="5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</row>
    <row r="88" spans="1:31" ht="15" customHeight="1" x14ac:dyDescent="0.25">
      <c r="A88" s="31">
        <v>42435</v>
      </c>
      <c r="B88" s="32" t="s">
        <v>17</v>
      </c>
      <c r="C88" s="33" t="str">
        <f>IF(F88="No","£10","£10 e/w")</f>
        <v>£10</v>
      </c>
      <c r="D88" s="33" t="s">
        <v>116</v>
      </c>
      <c r="E88" s="33">
        <v>1</v>
      </c>
      <c r="F88" s="33" t="s">
        <v>177</v>
      </c>
      <c r="G88" s="33">
        <v>1</v>
      </c>
      <c r="H88" s="34">
        <v>3.25</v>
      </c>
      <c r="I88" s="32" t="s">
        <v>157</v>
      </c>
      <c r="J88" s="32">
        <v>-1</v>
      </c>
      <c r="K88" s="35">
        <f>IF(F88="No",(J88/G88)*10,(J88/G88)*20)</f>
        <v>-10</v>
      </c>
      <c r="L88" s="35">
        <f t="shared" si="1"/>
        <v>82.633333333333326</v>
      </c>
      <c r="M88" s="5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</row>
    <row r="89" spans="1:31" ht="15" customHeight="1" x14ac:dyDescent="0.25">
      <c r="A89" s="26">
        <v>42439</v>
      </c>
      <c r="B89" s="27" t="s">
        <v>15</v>
      </c>
      <c r="C89" s="28" t="str">
        <f>IF(F89="No","£10","£10 e/w")</f>
        <v>£10</v>
      </c>
      <c r="D89" s="28" t="s">
        <v>117</v>
      </c>
      <c r="E89" s="28">
        <v>2</v>
      </c>
      <c r="F89" s="28" t="s">
        <v>177</v>
      </c>
      <c r="G89" s="28">
        <v>2</v>
      </c>
      <c r="H89" s="29">
        <v>2</v>
      </c>
      <c r="I89" s="27" t="s">
        <v>173</v>
      </c>
      <c r="J89" s="27">
        <v>2</v>
      </c>
      <c r="K89" s="30">
        <f>IF(F89="No",(J89/G89)*10,(J89/G89)*20)</f>
        <v>10</v>
      </c>
      <c r="L89" s="30">
        <f t="shared" si="1"/>
        <v>92.633333333333326</v>
      </c>
      <c r="M89" s="5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</row>
    <row r="90" spans="1:31" ht="15" customHeight="1" x14ac:dyDescent="0.25">
      <c r="A90" s="31">
        <v>42439</v>
      </c>
      <c r="B90" s="32" t="s">
        <v>24</v>
      </c>
      <c r="C90" s="33" t="str">
        <f>IF(F90="No","£10","£10 e/w")</f>
        <v>£10 e/w</v>
      </c>
      <c r="D90" s="33" t="s">
        <v>158</v>
      </c>
      <c r="E90" s="33" t="s">
        <v>155</v>
      </c>
      <c r="F90" s="33" t="s">
        <v>178</v>
      </c>
      <c r="G90" s="33">
        <v>4</v>
      </c>
      <c r="H90" s="34" t="s">
        <v>159</v>
      </c>
      <c r="I90" s="32" t="s">
        <v>157</v>
      </c>
      <c r="J90" s="32">
        <v>-4</v>
      </c>
      <c r="K90" s="35">
        <f>IF(F90="No",(J90/G90)*10,(J90/G90)*20)</f>
        <v>-20</v>
      </c>
      <c r="L90" s="35">
        <f t="shared" si="1"/>
        <v>72.633333333333326</v>
      </c>
      <c r="M90" s="5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</row>
    <row r="91" spans="1:31" ht="15" customHeight="1" x14ac:dyDescent="0.25">
      <c r="A91" s="31">
        <v>42440</v>
      </c>
      <c r="B91" s="32" t="s">
        <v>21</v>
      </c>
      <c r="C91" s="33" t="str">
        <f>IF(F91="No","£10","£10 e/w")</f>
        <v>£10</v>
      </c>
      <c r="D91" s="33" t="s">
        <v>118</v>
      </c>
      <c r="E91" s="33">
        <v>3</v>
      </c>
      <c r="F91" s="33" t="s">
        <v>177</v>
      </c>
      <c r="G91" s="33">
        <v>3</v>
      </c>
      <c r="H91" s="34">
        <v>1.83</v>
      </c>
      <c r="I91" s="32" t="s">
        <v>157</v>
      </c>
      <c r="J91" s="32">
        <v>-3</v>
      </c>
      <c r="K91" s="35">
        <f>IF(F91="No",(J91/G91)*10,(J91/G91)*20)</f>
        <v>-10</v>
      </c>
      <c r="L91" s="35">
        <f t="shared" si="1"/>
        <v>62.633333333333326</v>
      </c>
      <c r="M91" s="5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</row>
    <row r="92" spans="1:31" ht="15" customHeight="1" x14ac:dyDescent="0.25">
      <c r="A92" s="31">
        <v>42440</v>
      </c>
      <c r="B92" s="32" t="s">
        <v>19</v>
      </c>
      <c r="C92" s="33" t="str">
        <f>IF(F92="No","£10","£10 e/w")</f>
        <v>£10</v>
      </c>
      <c r="D92" s="33" t="s">
        <v>119</v>
      </c>
      <c r="E92" s="33">
        <v>3</v>
      </c>
      <c r="F92" s="33" t="s">
        <v>177</v>
      </c>
      <c r="G92" s="33">
        <v>3</v>
      </c>
      <c r="H92" s="34">
        <v>2</v>
      </c>
      <c r="I92" s="32" t="s">
        <v>157</v>
      </c>
      <c r="J92" s="32">
        <v>-3</v>
      </c>
      <c r="K92" s="35">
        <f>IF(F92="No",(J92/G92)*10,(J92/G92)*20)</f>
        <v>-10</v>
      </c>
      <c r="L92" s="35">
        <f t="shared" si="1"/>
        <v>52.633333333333326</v>
      </c>
      <c r="M92" s="5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</row>
    <row r="93" spans="1:31" ht="15" customHeight="1" x14ac:dyDescent="0.25">
      <c r="A93" s="31">
        <v>42440</v>
      </c>
      <c r="B93" s="32" t="s">
        <v>19</v>
      </c>
      <c r="C93" s="33" t="str">
        <f>IF(F93="No","£10","£10 e/w")</f>
        <v>£10</v>
      </c>
      <c r="D93" s="33" t="s">
        <v>120</v>
      </c>
      <c r="E93" s="33">
        <v>1.5</v>
      </c>
      <c r="F93" s="33" t="s">
        <v>177</v>
      </c>
      <c r="G93" s="33">
        <v>1.5</v>
      </c>
      <c r="H93" s="34">
        <v>6</v>
      </c>
      <c r="I93" s="32" t="s">
        <v>157</v>
      </c>
      <c r="J93" s="32">
        <v>-1.5</v>
      </c>
      <c r="K93" s="35">
        <f>IF(F93="No",(J93/G93)*10,(J93/G93)*20)</f>
        <v>-10</v>
      </c>
      <c r="L93" s="35">
        <f t="shared" si="1"/>
        <v>42.633333333333326</v>
      </c>
      <c r="M93" s="5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</row>
    <row r="94" spans="1:31" ht="15" customHeight="1" x14ac:dyDescent="0.25">
      <c r="A94" s="26">
        <v>42440</v>
      </c>
      <c r="B94" s="27" t="s">
        <v>19</v>
      </c>
      <c r="C94" s="28" t="str">
        <f>IF(F94="No","£10","£10 e/w")</f>
        <v>£10 e/w</v>
      </c>
      <c r="D94" s="28" t="s">
        <v>121</v>
      </c>
      <c r="E94" s="28" t="s">
        <v>155</v>
      </c>
      <c r="F94" s="28" t="s">
        <v>178</v>
      </c>
      <c r="G94" s="28">
        <v>4</v>
      </c>
      <c r="H94" s="29">
        <v>6</v>
      </c>
      <c r="I94" s="27" t="s">
        <v>173</v>
      </c>
      <c r="J94" s="27">
        <v>12.5</v>
      </c>
      <c r="K94" s="30">
        <f>IF(F94="No",(J94/G94)*10,(J94/G94)*20)</f>
        <v>62.5</v>
      </c>
      <c r="L94" s="30">
        <f t="shared" si="1"/>
        <v>105.13333333333333</v>
      </c>
      <c r="M94" s="5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</row>
    <row r="95" spans="1:31" ht="15" customHeight="1" x14ac:dyDescent="0.25">
      <c r="A95" s="31">
        <v>42440</v>
      </c>
      <c r="B95" s="32" t="s">
        <v>24</v>
      </c>
      <c r="C95" s="33" t="str">
        <f>IF(F95="No","£10","£10 e/w")</f>
        <v>£10</v>
      </c>
      <c r="D95" s="33" t="s">
        <v>167</v>
      </c>
      <c r="E95" s="33">
        <v>2</v>
      </c>
      <c r="F95" s="33" t="s">
        <v>177</v>
      </c>
      <c r="G95" s="33">
        <v>2</v>
      </c>
      <c r="H95" s="34" t="s">
        <v>168</v>
      </c>
      <c r="I95" s="32" t="s">
        <v>157</v>
      </c>
      <c r="J95" s="32">
        <v>-2</v>
      </c>
      <c r="K95" s="35">
        <f>IF(F95="No",(J95/G95)*10,(J95/G95)*20)</f>
        <v>-10</v>
      </c>
      <c r="L95" s="35">
        <f t="shared" si="1"/>
        <v>95.133333333333326</v>
      </c>
      <c r="M95" s="5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</row>
    <row r="96" spans="1:31" ht="15" customHeight="1" x14ac:dyDescent="0.25">
      <c r="A96" s="31">
        <v>42440</v>
      </c>
      <c r="B96" s="32" t="s">
        <v>24</v>
      </c>
      <c r="C96" s="33" t="str">
        <f>IF(F96="No","£10","£10 e/w")</f>
        <v>£10 e/w</v>
      </c>
      <c r="D96" s="33" t="s">
        <v>167</v>
      </c>
      <c r="E96" s="33" t="s">
        <v>154</v>
      </c>
      <c r="F96" s="33" t="s">
        <v>178</v>
      </c>
      <c r="G96" s="33">
        <v>2</v>
      </c>
      <c r="H96" s="34" t="s">
        <v>168</v>
      </c>
      <c r="I96" s="32" t="s">
        <v>157</v>
      </c>
      <c r="J96" s="32">
        <v>-2</v>
      </c>
      <c r="K96" s="35">
        <f>IF(F96="No",(J96/G96)*10,(J96/G96)*20)</f>
        <v>-20</v>
      </c>
      <c r="L96" s="35">
        <f t="shared" si="1"/>
        <v>75.133333333333326</v>
      </c>
      <c r="M96" s="5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</row>
    <row r="97" spans="1:31" ht="15" customHeight="1" x14ac:dyDescent="0.25">
      <c r="A97" s="26">
        <v>42441</v>
      </c>
      <c r="B97" s="27" t="s">
        <v>21</v>
      </c>
      <c r="C97" s="28" t="str">
        <f>IF(F97="No","£10","£10 e/w")</f>
        <v>£10</v>
      </c>
      <c r="D97" s="28" t="s">
        <v>64</v>
      </c>
      <c r="E97" s="28">
        <v>1</v>
      </c>
      <c r="F97" s="28" t="s">
        <v>177</v>
      </c>
      <c r="G97" s="28">
        <v>1</v>
      </c>
      <c r="H97" s="29">
        <v>3.5</v>
      </c>
      <c r="I97" s="27" t="s">
        <v>173</v>
      </c>
      <c r="J97" s="27">
        <v>2.5</v>
      </c>
      <c r="K97" s="30">
        <f>IF(F97="No",(J97/G97)*10,(J97/G97)*20)</f>
        <v>25</v>
      </c>
      <c r="L97" s="30">
        <f t="shared" si="1"/>
        <v>100.13333333333333</v>
      </c>
      <c r="M97" s="5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</row>
    <row r="98" spans="1:31" ht="15" customHeight="1" x14ac:dyDescent="0.25">
      <c r="A98" s="31">
        <v>42441</v>
      </c>
      <c r="B98" s="32" t="s">
        <v>21</v>
      </c>
      <c r="C98" s="33" t="str">
        <f>IF(F98="No","£10","£10 e/w")</f>
        <v>£10</v>
      </c>
      <c r="D98" s="33" t="s">
        <v>30</v>
      </c>
      <c r="E98" s="33">
        <v>1</v>
      </c>
      <c r="F98" s="33" t="s">
        <v>177</v>
      </c>
      <c r="G98" s="33">
        <v>1</v>
      </c>
      <c r="H98" s="34">
        <v>3.75</v>
      </c>
      <c r="I98" s="32" t="s">
        <v>157</v>
      </c>
      <c r="J98" s="32">
        <v>-1</v>
      </c>
      <c r="K98" s="35">
        <f>IF(F98="No",(J98/G98)*10,(J98/G98)*20)</f>
        <v>-10</v>
      </c>
      <c r="L98" s="35">
        <f t="shared" si="1"/>
        <v>90.133333333333326</v>
      </c>
      <c r="M98" s="5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</row>
    <row r="99" spans="1:31" ht="15" customHeight="1" x14ac:dyDescent="0.25">
      <c r="A99" s="31">
        <v>42441</v>
      </c>
      <c r="B99" s="32" t="s">
        <v>21</v>
      </c>
      <c r="C99" s="33" t="str">
        <f>IF(F99="No","£10","£10 e/w")</f>
        <v>£10 e/w</v>
      </c>
      <c r="D99" s="33" t="s">
        <v>122</v>
      </c>
      <c r="E99" s="33" t="s">
        <v>154</v>
      </c>
      <c r="F99" s="33" t="s">
        <v>178</v>
      </c>
      <c r="G99" s="33">
        <v>2</v>
      </c>
      <c r="H99" s="34">
        <v>4.33</v>
      </c>
      <c r="I99" s="32" t="s">
        <v>157</v>
      </c>
      <c r="J99" s="32">
        <v>-0.17</v>
      </c>
      <c r="K99" s="35">
        <f>IF(F99="No",(J99/G99)*10,(J99/G99)*20)</f>
        <v>-1.7000000000000002</v>
      </c>
      <c r="L99" s="35">
        <f t="shared" si="1"/>
        <v>88.433333333333323</v>
      </c>
      <c r="M99" s="5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</row>
    <row r="100" spans="1:31" ht="15" customHeight="1" x14ac:dyDescent="0.25">
      <c r="A100" s="31">
        <v>42441</v>
      </c>
      <c r="B100" s="32" t="s">
        <v>24</v>
      </c>
      <c r="C100" s="33" t="str">
        <f>IF(F100="No","£10","£10 e/w")</f>
        <v>£10 e/w</v>
      </c>
      <c r="D100" s="33" t="s">
        <v>160</v>
      </c>
      <c r="E100" s="33" t="s">
        <v>154</v>
      </c>
      <c r="F100" s="33" t="s">
        <v>178</v>
      </c>
      <c r="G100" s="33">
        <v>2</v>
      </c>
      <c r="H100" s="34" t="s">
        <v>161</v>
      </c>
      <c r="I100" s="32" t="s">
        <v>157</v>
      </c>
      <c r="J100" s="32">
        <v>-2</v>
      </c>
      <c r="K100" s="35">
        <f>IF(F100="No",(J100/G100)*10,(J100/G100)*20)</f>
        <v>-20</v>
      </c>
      <c r="L100" s="35">
        <f t="shared" si="1"/>
        <v>68.433333333333323</v>
      </c>
      <c r="M100" s="5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</row>
    <row r="101" spans="1:31" ht="15" customHeight="1" x14ac:dyDescent="0.25">
      <c r="A101" s="31">
        <v>42441</v>
      </c>
      <c r="B101" s="32" t="s">
        <v>24</v>
      </c>
      <c r="C101" s="33" t="str">
        <f>IF(F101="No","£10","£10 e/w")</f>
        <v>£10</v>
      </c>
      <c r="D101" s="33" t="s">
        <v>27</v>
      </c>
      <c r="E101" s="33">
        <v>1.5</v>
      </c>
      <c r="F101" s="33" t="s">
        <v>177</v>
      </c>
      <c r="G101" s="33">
        <v>1.5</v>
      </c>
      <c r="H101" s="34" t="s">
        <v>164</v>
      </c>
      <c r="I101" s="32" t="s">
        <v>157</v>
      </c>
      <c r="J101" s="32">
        <v>-1.5</v>
      </c>
      <c r="K101" s="35">
        <f>IF(F101="No",(J101/G101)*10,(J101/G101)*20)</f>
        <v>-10</v>
      </c>
      <c r="L101" s="35">
        <f t="shared" si="1"/>
        <v>58.433333333333323</v>
      </c>
      <c r="M101" s="5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</row>
    <row r="102" spans="1:31" ht="15" customHeight="1" x14ac:dyDescent="0.25">
      <c r="A102" s="31">
        <v>42441</v>
      </c>
      <c r="B102" s="32" t="s">
        <v>24</v>
      </c>
      <c r="C102" s="33" t="str">
        <f>IF(F102="No","£10","£10 e/w")</f>
        <v>£10</v>
      </c>
      <c r="D102" s="33" t="s">
        <v>165</v>
      </c>
      <c r="E102" s="33">
        <v>1.5</v>
      </c>
      <c r="F102" s="33" t="s">
        <v>177</v>
      </c>
      <c r="G102" s="33">
        <v>1.5</v>
      </c>
      <c r="H102" s="34" t="s">
        <v>166</v>
      </c>
      <c r="I102" s="32" t="s">
        <v>157</v>
      </c>
      <c r="J102" s="32">
        <v>-1.5</v>
      </c>
      <c r="K102" s="35">
        <f>IF(F102="No",(J102/G102)*10,(J102/G102)*20)</f>
        <v>-10</v>
      </c>
      <c r="L102" s="35">
        <f t="shared" si="1"/>
        <v>48.433333333333323</v>
      </c>
      <c r="M102" s="5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</row>
    <row r="103" spans="1:31" ht="15" customHeight="1" x14ac:dyDescent="0.25">
      <c r="A103" s="31">
        <v>42442</v>
      </c>
      <c r="B103" s="32" t="s">
        <v>21</v>
      </c>
      <c r="C103" s="33" t="str">
        <f>IF(F103="No","£10","£10 e/w")</f>
        <v>£10</v>
      </c>
      <c r="D103" s="33" t="s">
        <v>28</v>
      </c>
      <c r="E103" s="33">
        <v>1</v>
      </c>
      <c r="F103" s="33" t="s">
        <v>177</v>
      </c>
      <c r="G103" s="33">
        <v>1</v>
      </c>
      <c r="H103" s="34">
        <v>4.5</v>
      </c>
      <c r="I103" s="32" t="s">
        <v>157</v>
      </c>
      <c r="J103" s="32">
        <v>-1</v>
      </c>
      <c r="K103" s="35">
        <f>IF(F103="No",(J103/G103)*10,(J103/G103)*20)</f>
        <v>-10</v>
      </c>
      <c r="L103" s="35">
        <f t="shared" si="1"/>
        <v>38.433333333333323</v>
      </c>
      <c r="M103" s="5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</row>
    <row r="104" spans="1:31" ht="15" customHeight="1" x14ac:dyDescent="0.25">
      <c r="A104" s="26">
        <v>42442</v>
      </c>
      <c r="B104" s="27" t="s">
        <v>21</v>
      </c>
      <c r="C104" s="28" t="str">
        <f>IF(F104="No","£10","£10 e/w")</f>
        <v>£10</v>
      </c>
      <c r="D104" s="28" t="s">
        <v>123</v>
      </c>
      <c r="E104" s="28">
        <v>2</v>
      </c>
      <c r="F104" s="28" t="s">
        <v>177</v>
      </c>
      <c r="G104" s="28">
        <v>2</v>
      </c>
      <c r="H104" s="29">
        <v>2</v>
      </c>
      <c r="I104" s="27" t="s">
        <v>173</v>
      </c>
      <c r="J104" s="27">
        <v>2</v>
      </c>
      <c r="K104" s="30">
        <f>IF(F104="No",(J104/G104)*10,(J104/G104)*20)</f>
        <v>10</v>
      </c>
      <c r="L104" s="30">
        <f t="shared" si="1"/>
        <v>48.433333333333323</v>
      </c>
      <c r="M104" s="5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</row>
    <row r="105" spans="1:31" ht="15" customHeight="1" x14ac:dyDescent="0.25">
      <c r="A105" s="26">
        <v>42442</v>
      </c>
      <c r="B105" s="27" t="s">
        <v>21</v>
      </c>
      <c r="C105" s="28" t="str">
        <f>IF(F105="No","£10","£10 e/w")</f>
        <v>£10 e/w</v>
      </c>
      <c r="D105" s="28" t="s">
        <v>124</v>
      </c>
      <c r="E105" s="28" t="s">
        <v>169</v>
      </c>
      <c r="F105" s="28" t="s">
        <v>178</v>
      </c>
      <c r="G105" s="28">
        <v>1</v>
      </c>
      <c r="H105" s="29">
        <v>9</v>
      </c>
      <c r="I105" s="27" t="s">
        <v>173</v>
      </c>
      <c r="J105" s="27">
        <v>4.8</v>
      </c>
      <c r="K105" s="30">
        <f>IF(F105="No",(J105/G105)*10,(J105/G105)*20)</f>
        <v>96</v>
      </c>
      <c r="L105" s="30">
        <f t="shared" si="1"/>
        <v>144.43333333333334</v>
      </c>
      <c r="M105" s="5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</row>
    <row r="106" spans="1:31" ht="15" customHeight="1" x14ac:dyDescent="0.25">
      <c r="A106" s="31">
        <v>42442</v>
      </c>
      <c r="B106" s="32" t="s">
        <v>21</v>
      </c>
      <c r="C106" s="33" t="str">
        <f>IF(F106="No","£10","£10 e/w")</f>
        <v>£10 e/w</v>
      </c>
      <c r="D106" s="33" t="s">
        <v>125</v>
      </c>
      <c r="E106" s="33" t="s">
        <v>154</v>
      </c>
      <c r="F106" s="33" t="s">
        <v>178</v>
      </c>
      <c r="G106" s="33">
        <v>2</v>
      </c>
      <c r="H106" s="34">
        <v>5</v>
      </c>
      <c r="I106" s="32" t="s">
        <v>157</v>
      </c>
      <c r="J106" s="32">
        <v>-2</v>
      </c>
      <c r="K106" s="35">
        <f>IF(F106="No",(J106/G106)*10,(J106/G106)*20)</f>
        <v>-20</v>
      </c>
      <c r="L106" s="35">
        <f t="shared" si="1"/>
        <v>124.43333333333334</v>
      </c>
      <c r="M106" s="5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</row>
    <row r="107" spans="1:31" ht="15" customHeight="1" x14ac:dyDescent="0.25">
      <c r="A107" s="31">
        <v>42442</v>
      </c>
      <c r="B107" s="32" t="s">
        <v>24</v>
      </c>
      <c r="C107" s="33" t="str">
        <f>IF(F107="No","£10","£10 e/w")</f>
        <v>£10 e/w</v>
      </c>
      <c r="D107" s="33" t="s">
        <v>162</v>
      </c>
      <c r="E107" s="33" t="s">
        <v>155</v>
      </c>
      <c r="F107" s="33" t="s">
        <v>178</v>
      </c>
      <c r="G107" s="33">
        <v>4</v>
      </c>
      <c r="H107" s="34" t="s">
        <v>163</v>
      </c>
      <c r="I107" s="32" t="s">
        <v>157</v>
      </c>
      <c r="J107" s="32">
        <v>-4</v>
      </c>
      <c r="K107" s="35">
        <f>IF(F107="No",(J107/G107)*10,(J107/G107)*20)</f>
        <v>-20</v>
      </c>
      <c r="L107" s="35">
        <f t="shared" si="1"/>
        <v>104.43333333333334</v>
      </c>
      <c r="M107" s="5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</row>
    <row r="108" spans="1:31" ht="15" customHeight="1" x14ac:dyDescent="0.25">
      <c r="A108" s="31">
        <v>42443</v>
      </c>
      <c r="B108" s="32" t="s">
        <v>18</v>
      </c>
      <c r="C108" s="33" t="str">
        <f>IF(F108="No","£10","£10 e/w")</f>
        <v>£10</v>
      </c>
      <c r="D108" s="33" t="s">
        <v>126</v>
      </c>
      <c r="E108" s="33">
        <v>2</v>
      </c>
      <c r="F108" s="33" t="s">
        <v>177</v>
      </c>
      <c r="G108" s="33">
        <v>2</v>
      </c>
      <c r="H108" s="34">
        <v>2.5</v>
      </c>
      <c r="I108" s="32" t="s">
        <v>157</v>
      </c>
      <c r="J108" s="32">
        <v>-2</v>
      </c>
      <c r="K108" s="35">
        <f>IF(F108="No",(J108/G108)*10,(J108/G108)*20)</f>
        <v>-10</v>
      </c>
      <c r="L108" s="35">
        <f t="shared" si="1"/>
        <v>94.433333333333337</v>
      </c>
      <c r="M108" s="5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</row>
    <row r="109" spans="1:31" ht="15" customHeight="1" x14ac:dyDescent="0.25">
      <c r="A109" s="26">
        <v>42443</v>
      </c>
      <c r="B109" s="27" t="s">
        <v>18</v>
      </c>
      <c r="C109" s="28" t="str">
        <f>IF(F109="No","£10","£10 e/w")</f>
        <v>£10</v>
      </c>
      <c r="D109" s="28" t="s">
        <v>89</v>
      </c>
      <c r="E109" s="28">
        <v>1.5</v>
      </c>
      <c r="F109" s="28" t="s">
        <v>177</v>
      </c>
      <c r="G109" s="28">
        <v>1.5</v>
      </c>
      <c r="H109" s="29">
        <v>2.88</v>
      </c>
      <c r="I109" s="27" t="s">
        <v>173</v>
      </c>
      <c r="J109" s="27">
        <v>2.81</v>
      </c>
      <c r="K109" s="30">
        <f>IF(F109="No",(J109/G109)*10,(J109/G109)*20)</f>
        <v>18.733333333333334</v>
      </c>
      <c r="L109" s="30">
        <f t="shared" si="1"/>
        <v>113.16666666666667</v>
      </c>
      <c r="M109" s="5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</row>
    <row r="110" spans="1:31" ht="15" customHeight="1" x14ac:dyDescent="0.25">
      <c r="A110" s="26">
        <v>42443</v>
      </c>
      <c r="B110" s="27" t="s">
        <v>18</v>
      </c>
      <c r="C110" s="28" t="str">
        <f>IF(F110="No","£10","£10 e/w")</f>
        <v>£10</v>
      </c>
      <c r="D110" s="28" t="s">
        <v>127</v>
      </c>
      <c r="E110" s="28">
        <v>3</v>
      </c>
      <c r="F110" s="28" t="s">
        <v>177</v>
      </c>
      <c r="G110" s="28">
        <v>3</v>
      </c>
      <c r="H110" s="29">
        <v>1.83</v>
      </c>
      <c r="I110" s="27" t="s">
        <v>173</v>
      </c>
      <c r="J110" s="27">
        <v>2.5</v>
      </c>
      <c r="K110" s="30">
        <f>IF(F110="No",(J110/G110)*10,(J110/G110)*20)</f>
        <v>8.3333333333333339</v>
      </c>
      <c r="L110" s="30">
        <f t="shared" si="1"/>
        <v>121.5</v>
      </c>
      <c r="M110" s="5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</row>
    <row r="111" spans="1:31" ht="15" customHeight="1" x14ac:dyDescent="0.25">
      <c r="A111" s="26">
        <v>42444</v>
      </c>
      <c r="B111" s="27" t="s">
        <v>24</v>
      </c>
      <c r="C111" s="28" t="str">
        <f>IF(F111="No","£10","£10 e/w")</f>
        <v>£10</v>
      </c>
      <c r="D111" s="28" t="s">
        <v>128</v>
      </c>
      <c r="E111" s="28">
        <v>4</v>
      </c>
      <c r="F111" s="28" t="s">
        <v>177</v>
      </c>
      <c r="G111" s="28">
        <v>4</v>
      </c>
      <c r="H111" s="29">
        <v>2.1</v>
      </c>
      <c r="I111" s="27" t="s">
        <v>173</v>
      </c>
      <c r="J111" s="27">
        <v>4.4000000000000004</v>
      </c>
      <c r="K111" s="30">
        <f>IF(F111="No",(J111/G111)*10,(J111/G111)*20)</f>
        <v>11</v>
      </c>
      <c r="L111" s="30">
        <f t="shared" si="1"/>
        <v>132.5</v>
      </c>
      <c r="M111" s="5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</row>
    <row r="112" spans="1:31" ht="15" customHeight="1" x14ac:dyDescent="0.25">
      <c r="A112" s="31">
        <v>42445</v>
      </c>
      <c r="B112" s="32" t="s">
        <v>24</v>
      </c>
      <c r="C112" s="33" t="str">
        <f>IF(F112="No","£10","£10 e/w")</f>
        <v>£10</v>
      </c>
      <c r="D112" s="33" t="s">
        <v>129</v>
      </c>
      <c r="E112" s="33">
        <v>3</v>
      </c>
      <c r="F112" s="33" t="s">
        <v>177</v>
      </c>
      <c r="G112" s="33">
        <v>3</v>
      </c>
      <c r="H112" s="34">
        <v>1.83</v>
      </c>
      <c r="I112" s="32" t="s">
        <v>157</v>
      </c>
      <c r="J112" s="32">
        <v>-3</v>
      </c>
      <c r="K112" s="35">
        <f>IF(F112="No",(J112/G112)*10,(J112/G112)*20)</f>
        <v>-10</v>
      </c>
      <c r="L112" s="35">
        <f t="shared" si="1"/>
        <v>122.5</v>
      </c>
      <c r="M112" s="5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</row>
    <row r="113" spans="1:31" ht="15" customHeight="1" x14ac:dyDescent="0.25">
      <c r="A113" s="26">
        <v>42445</v>
      </c>
      <c r="B113" s="27" t="s">
        <v>24</v>
      </c>
      <c r="C113" s="28" t="str">
        <f>IF(F113="No","£10","£10 e/w")</f>
        <v>£10 e/w</v>
      </c>
      <c r="D113" s="28" t="s">
        <v>130</v>
      </c>
      <c r="E113" s="28" t="s">
        <v>170</v>
      </c>
      <c r="F113" s="28" t="s">
        <v>178</v>
      </c>
      <c r="G113" s="28">
        <v>3</v>
      </c>
      <c r="H113" s="29">
        <v>4</v>
      </c>
      <c r="I113" s="27" t="s">
        <v>173</v>
      </c>
      <c r="J113" s="27">
        <v>5.63</v>
      </c>
      <c r="K113" s="30">
        <f>IF(F113="No",(J113/G113)*10,(J113/G113)*20)</f>
        <v>37.533333333333331</v>
      </c>
      <c r="L113" s="30">
        <f t="shared" si="1"/>
        <v>160.03333333333333</v>
      </c>
      <c r="M113" s="5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</row>
    <row r="114" spans="1:31" ht="15" customHeight="1" x14ac:dyDescent="0.25">
      <c r="A114" s="26">
        <v>42446</v>
      </c>
      <c r="B114" s="27" t="s">
        <v>24</v>
      </c>
      <c r="C114" s="28" t="str">
        <f>IF(F114="No","£10","£10 e/w")</f>
        <v>£10</v>
      </c>
      <c r="D114" s="28" t="s">
        <v>131</v>
      </c>
      <c r="E114" s="28">
        <v>4</v>
      </c>
      <c r="F114" s="28" t="s">
        <v>177</v>
      </c>
      <c r="G114" s="28">
        <v>4</v>
      </c>
      <c r="H114" s="29">
        <v>1.8</v>
      </c>
      <c r="I114" s="27" t="s">
        <v>173</v>
      </c>
      <c r="J114" s="27">
        <v>3.2</v>
      </c>
      <c r="K114" s="30">
        <f>IF(F114="No",(J114/G114)*10,(J114/G114)*20)</f>
        <v>8</v>
      </c>
      <c r="L114" s="30">
        <f t="shared" si="1"/>
        <v>168.03333333333333</v>
      </c>
      <c r="M114" s="5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</row>
    <row r="115" spans="1:31" ht="15" customHeight="1" x14ac:dyDescent="0.25">
      <c r="A115" s="31">
        <v>42446</v>
      </c>
      <c r="B115" s="32" t="s">
        <v>9</v>
      </c>
      <c r="C115" s="33" t="str">
        <f>IF(F115="No","£10","£10 e/w")</f>
        <v>£10</v>
      </c>
      <c r="D115" s="33" t="s">
        <v>132</v>
      </c>
      <c r="E115" s="33">
        <v>1</v>
      </c>
      <c r="F115" s="33" t="s">
        <v>177</v>
      </c>
      <c r="G115" s="33">
        <v>1</v>
      </c>
      <c r="H115" s="34">
        <v>2.75</v>
      </c>
      <c r="I115" s="32" t="s">
        <v>157</v>
      </c>
      <c r="J115" s="32">
        <v>-1</v>
      </c>
      <c r="K115" s="35">
        <f>IF(F115="No",(J115/G115)*10,(J115/G115)*20)</f>
        <v>-10</v>
      </c>
      <c r="L115" s="35">
        <f t="shared" si="1"/>
        <v>158.03333333333333</v>
      </c>
      <c r="M115" s="5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</row>
    <row r="116" spans="1:31" ht="15" customHeight="1" x14ac:dyDescent="0.25">
      <c r="A116" s="26">
        <v>42446</v>
      </c>
      <c r="B116" s="27" t="s">
        <v>16</v>
      </c>
      <c r="C116" s="28" t="str">
        <f>IF(F116="No","£10","£10 e/w")</f>
        <v>£10</v>
      </c>
      <c r="D116" s="28" t="s">
        <v>133</v>
      </c>
      <c r="E116" s="28">
        <v>2</v>
      </c>
      <c r="F116" s="28" t="s">
        <v>177</v>
      </c>
      <c r="G116" s="28">
        <v>2</v>
      </c>
      <c r="H116" s="29">
        <v>2.2000000000000002</v>
      </c>
      <c r="I116" s="27" t="s">
        <v>173</v>
      </c>
      <c r="J116" s="27">
        <v>2.4</v>
      </c>
      <c r="K116" s="30">
        <f>IF(F116="No",(J116/G116)*10,(J116/G116)*20)</f>
        <v>12</v>
      </c>
      <c r="L116" s="30">
        <f t="shared" si="1"/>
        <v>170.03333333333333</v>
      </c>
      <c r="M116" s="5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</row>
    <row r="117" spans="1:31" ht="15" customHeight="1" x14ac:dyDescent="0.25">
      <c r="A117" s="26">
        <v>42446</v>
      </c>
      <c r="B117" s="27" t="s">
        <v>16</v>
      </c>
      <c r="C117" s="28" t="str">
        <f>IF(F117="No","£10","£10 e/w")</f>
        <v>£10 e/w</v>
      </c>
      <c r="D117" s="28" t="s">
        <v>134</v>
      </c>
      <c r="E117" s="28" t="s">
        <v>170</v>
      </c>
      <c r="F117" s="28" t="s">
        <v>178</v>
      </c>
      <c r="G117" s="28">
        <v>3</v>
      </c>
      <c r="H117" s="29">
        <v>3.75</v>
      </c>
      <c r="I117" s="27" t="s">
        <v>173</v>
      </c>
      <c r="J117" s="27">
        <v>4.95</v>
      </c>
      <c r="K117" s="30">
        <f>IF(F117="No",(J117/G117)*10,(J117/G117)*20)</f>
        <v>33</v>
      </c>
      <c r="L117" s="30">
        <f t="shared" si="1"/>
        <v>203.03333333333333</v>
      </c>
      <c r="M117" s="5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</row>
    <row r="118" spans="1:31" ht="15" customHeight="1" x14ac:dyDescent="0.25">
      <c r="A118" s="31" t="s">
        <v>135</v>
      </c>
      <c r="B118" s="32" t="s">
        <v>12</v>
      </c>
      <c r="C118" s="33" t="str">
        <f>IF(F118="No","£10","£10 e/w")</f>
        <v>£10</v>
      </c>
      <c r="D118" s="33" t="s">
        <v>136</v>
      </c>
      <c r="E118" s="33">
        <v>1.5</v>
      </c>
      <c r="F118" s="33" t="s">
        <v>177</v>
      </c>
      <c r="G118" s="33">
        <v>1.5</v>
      </c>
      <c r="H118" s="34">
        <v>2.2000000000000002</v>
      </c>
      <c r="I118" s="32" t="s">
        <v>157</v>
      </c>
      <c r="J118" s="32">
        <v>-1.5</v>
      </c>
      <c r="K118" s="35">
        <f>IF(F118="No",(J118/G118)*10,(J118/G118)*20)</f>
        <v>-10</v>
      </c>
      <c r="L118" s="35">
        <f t="shared" si="1"/>
        <v>193.03333333333333</v>
      </c>
      <c r="M118" s="5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</row>
    <row r="119" spans="1:31" ht="15" customHeight="1" x14ac:dyDescent="0.25">
      <c r="A119" s="31" t="s">
        <v>135</v>
      </c>
      <c r="B119" s="32" t="s">
        <v>12</v>
      </c>
      <c r="C119" s="33" t="str">
        <f>IF(F119="No","£10","£10 e/w")</f>
        <v>£10</v>
      </c>
      <c r="D119" s="33" t="s">
        <v>71</v>
      </c>
      <c r="E119" s="33">
        <v>2</v>
      </c>
      <c r="F119" s="33" t="s">
        <v>177</v>
      </c>
      <c r="G119" s="33">
        <v>2</v>
      </c>
      <c r="H119" s="34">
        <v>3</v>
      </c>
      <c r="I119" s="32" t="s">
        <v>157</v>
      </c>
      <c r="J119" s="32">
        <v>-2</v>
      </c>
      <c r="K119" s="35">
        <f>IF(F119="No",(J119/G119)*10,(J119/G119)*20)</f>
        <v>-10</v>
      </c>
      <c r="L119" s="35">
        <f t="shared" si="1"/>
        <v>183.03333333333333</v>
      </c>
      <c r="M119" s="5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</row>
    <row r="120" spans="1:31" ht="15" customHeight="1" x14ac:dyDescent="0.25">
      <c r="A120" s="26" t="s">
        <v>135</v>
      </c>
      <c r="B120" s="27" t="s">
        <v>12</v>
      </c>
      <c r="C120" s="28" t="str">
        <f>IF(F120="No","£10","£10 e/w")</f>
        <v>£10 e/w</v>
      </c>
      <c r="D120" s="28" t="s">
        <v>137</v>
      </c>
      <c r="E120" s="28" t="s">
        <v>169</v>
      </c>
      <c r="F120" s="28" t="s">
        <v>178</v>
      </c>
      <c r="G120" s="28">
        <v>1</v>
      </c>
      <c r="H120" s="29">
        <v>7</v>
      </c>
      <c r="I120" s="27" t="s">
        <v>173</v>
      </c>
      <c r="J120" s="27">
        <v>0.1</v>
      </c>
      <c r="K120" s="30">
        <f>IF(F120="No",(J120/G120)*10,(J120/G120)*20)</f>
        <v>2</v>
      </c>
      <c r="L120" s="30">
        <f t="shared" si="1"/>
        <v>185.03333333333333</v>
      </c>
      <c r="M120" s="5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</row>
    <row r="121" spans="1:31" ht="15" customHeight="1" x14ac:dyDescent="0.25">
      <c r="A121" s="26" t="s">
        <v>135</v>
      </c>
      <c r="B121" s="27" t="s">
        <v>12</v>
      </c>
      <c r="C121" s="28" t="str">
        <f>IF(F121="No","£10","£10 e/w")</f>
        <v>£10</v>
      </c>
      <c r="D121" s="28" t="s">
        <v>138</v>
      </c>
      <c r="E121" s="28">
        <v>2</v>
      </c>
      <c r="F121" s="28" t="s">
        <v>177</v>
      </c>
      <c r="G121" s="28">
        <v>2</v>
      </c>
      <c r="H121" s="29">
        <v>3.5</v>
      </c>
      <c r="I121" s="27" t="s">
        <v>173</v>
      </c>
      <c r="J121" s="27">
        <v>3.5</v>
      </c>
      <c r="K121" s="30">
        <f>IF(F121="No",(J121/G121)*10,(J121/G121)*20)</f>
        <v>17.5</v>
      </c>
      <c r="L121" s="30">
        <f t="shared" si="1"/>
        <v>202.53333333333333</v>
      </c>
      <c r="M121" s="5"/>
      <c r="N121" s="10"/>
      <c r="O121" s="10"/>
      <c r="P121" s="10"/>
      <c r="Q121" s="10"/>
      <c r="R121" s="10"/>
      <c r="S121" s="10"/>
      <c r="T121" s="10"/>
      <c r="U121" s="10"/>
      <c r="V121" s="10"/>
      <c r="W121" s="4"/>
      <c r="X121" s="4"/>
      <c r="Y121" s="4"/>
      <c r="Z121" s="4"/>
      <c r="AA121" s="4"/>
      <c r="AB121" s="4"/>
      <c r="AC121" s="4"/>
      <c r="AD121" s="4"/>
      <c r="AE121" s="4"/>
    </row>
    <row r="122" spans="1:31" ht="15" customHeight="1" x14ac:dyDescent="0.25">
      <c r="A122" s="31" t="s">
        <v>135</v>
      </c>
      <c r="B122" s="32" t="s">
        <v>11</v>
      </c>
      <c r="C122" s="33" t="str">
        <f>IF(F122="No","£10","£10 e/w")</f>
        <v>£10</v>
      </c>
      <c r="D122" s="33" t="s">
        <v>139</v>
      </c>
      <c r="E122" s="33">
        <v>2</v>
      </c>
      <c r="F122" s="33" t="s">
        <v>177</v>
      </c>
      <c r="G122" s="33">
        <v>2</v>
      </c>
      <c r="H122" s="34">
        <v>1.91</v>
      </c>
      <c r="I122" s="32" t="s">
        <v>157</v>
      </c>
      <c r="J122" s="32">
        <v>-2</v>
      </c>
      <c r="K122" s="35">
        <f>IF(F122="No",(J122/G122)*10,(J122/G122)*20)</f>
        <v>-10</v>
      </c>
      <c r="L122" s="35">
        <f t="shared" si="1"/>
        <v>192.53333333333333</v>
      </c>
      <c r="M122" s="5"/>
      <c r="N122" s="10"/>
      <c r="O122" s="46"/>
      <c r="P122" s="46"/>
      <c r="Q122" s="46"/>
      <c r="R122" s="47"/>
      <c r="S122" s="46"/>
      <c r="T122" s="48"/>
      <c r="U122" s="10"/>
      <c r="V122" s="10"/>
      <c r="W122" s="4"/>
      <c r="X122" s="4"/>
      <c r="Y122" s="4"/>
      <c r="Z122" s="4"/>
      <c r="AA122" s="4"/>
      <c r="AB122" s="4"/>
      <c r="AC122" s="4"/>
      <c r="AD122" s="4"/>
      <c r="AE122" s="4"/>
    </row>
    <row r="123" spans="1:31" ht="15" customHeight="1" x14ac:dyDescent="0.25">
      <c r="A123" s="31" t="s">
        <v>148</v>
      </c>
      <c r="B123" s="32" t="s">
        <v>19</v>
      </c>
      <c r="C123" s="33" t="str">
        <f>IF(F123="No","£10","£10 e/w")</f>
        <v>£10 e/w</v>
      </c>
      <c r="D123" s="33" t="s">
        <v>140</v>
      </c>
      <c r="E123" s="33" t="s">
        <v>154</v>
      </c>
      <c r="F123" s="33" t="s">
        <v>178</v>
      </c>
      <c r="G123" s="33">
        <v>2</v>
      </c>
      <c r="H123" s="34">
        <v>6</v>
      </c>
      <c r="I123" s="32" t="s">
        <v>157</v>
      </c>
      <c r="J123" s="32">
        <v>0</v>
      </c>
      <c r="K123" s="35">
        <f>IF(F123="No",(J123/G123)*10,(J123/G123)*20)</f>
        <v>0</v>
      </c>
      <c r="L123" s="35">
        <f t="shared" si="1"/>
        <v>192.53333333333333</v>
      </c>
      <c r="M123" s="5"/>
      <c r="N123" s="10"/>
      <c r="O123" s="46"/>
      <c r="P123" s="10"/>
      <c r="Q123" s="10"/>
      <c r="R123" s="49"/>
      <c r="S123" s="50"/>
      <c r="T123" s="51"/>
      <c r="U123" s="10"/>
      <c r="V123" s="10"/>
      <c r="W123" s="4"/>
      <c r="X123" s="4"/>
      <c r="Y123" s="4"/>
      <c r="Z123" s="4"/>
      <c r="AA123" s="4"/>
      <c r="AB123" s="4"/>
      <c r="AC123" s="4"/>
      <c r="AD123" s="4"/>
      <c r="AE123" s="4"/>
    </row>
    <row r="124" spans="1:31" ht="15" customHeight="1" x14ac:dyDescent="0.25">
      <c r="A124" s="31" t="s">
        <v>148</v>
      </c>
      <c r="B124" s="32" t="s">
        <v>19</v>
      </c>
      <c r="C124" s="33" t="str">
        <f>IF(F124="No","£10","£10 e/w")</f>
        <v>£10</v>
      </c>
      <c r="D124" s="33" t="s">
        <v>141</v>
      </c>
      <c r="E124" s="33">
        <v>1.5</v>
      </c>
      <c r="F124" s="33" t="s">
        <v>177</v>
      </c>
      <c r="G124" s="33">
        <v>1.5</v>
      </c>
      <c r="H124" s="34">
        <v>5</v>
      </c>
      <c r="I124" s="32" t="s">
        <v>157</v>
      </c>
      <c r="J124" s="32">
        <v>-1.5</v>
      </c>
      <c r="K124" s="35">
        <f>IF(F124="No",(J124/G124)*10,(J124/G124)*20)</f>
        <v>-10</v>
      </c>
      <c r="L124" s="35">
        <f t="shared" si="1"/>
        <v>182.53333333333333</v>
      </c>
      <c r="M124" s="5"/>
      <c r="N124" s="10"/>
      <c r="O124" s="46"/>
      <c r="P124" s="10"/>
      <c r="Q124" s="10"/>
      <c r="R124" s="49"/>
      <c r="S124" s="50"/>
      <c r="T124" s="51"/>
      <c r="U124" s="10"/>
      <c r="V124" s="10"/>
      <c r="W124" s="4"/>
      <c r="X124" s="4"/>
      <c r="Y124" s="4"/>
      <c r="Z124" s="4"/>
      <c r="AA124" s="4"/>
      <c r="AB124" s="4"/>
      <c r="AC124" s="4"/>
      <c r="AD124" s="4"/>
      <c r="AE124" s="4"/>
    </row>
    <row r="125" spans="1:31" ht="15" customHeight="1" x14ac:dyDescent="0.25">
      <c r="A125" s="26" t="s">
        <v>148</v>
      </c>
      <c r="B125" s="27" t="s">
        <v>19</v>
      </c>
      <c r="C125" s="28" t="str">
        <f>IF(F125="No","£10","£10 e/w")</f>
        <v>£10</v>
      </c>
      <c r="D125" s="28" t="s">
        <v>142</v>
      </c>
      <c r="E125" s="28">
        <v>1.5</v>
      </c>
      <c r="F125" s="28" t="s">
        <v>177</v>
      </c>
      <c r="G125" s="28">
        <v>1.5</v>
      </c>
      <c r="H125" s="29">
        <v>2.63</v>
      </c>
      <c r="I125" s="27" t="s">
        <v>173</v>
      </c>
      <c r="J125" s="27">
        <v>2.44</v>
      </c>
      <c r="K125" s="30">
        <f>IF(F125="No",(J125/G125)*10,(J125/G125)*20)</f>
        <v>16.266666666666666</v>
      </c>
      <c r="L125" s="30">
        <f t="shared" si="1"/>
        <v>198.8</v>
      </c>
      <c r="M125" s="5"/>
      <c r="N125" s="10"/>
      <c r="O125" s="46"/>
      <c r="P125" s="10"/>
      <c r="Q125" s="10"/>
      <c r="R125" s="49"/>
      <c r="S125" s="50"/>
      <c r="T125" s="51"/>
      <c r="U125" s="10"/>
      <c r="V125" s="10"/>
      <c r="W125" s="4"/>
      <c r="X125" s="4"/>
      <c r="Y125" s="4"/>
      <c r="Z125" s="4"/>
      <c r="AA125" s="4"/>
      <c r="AB125" s="4"/>
      <c r="AC125" s="4"/>
      <c r="AD125" s="4"/>
      <c r="AE125" s="4"/>
    </row>
    <row r="126" spans="1:31" ht="15" customHeight="1" x14ac:dyDescent="0.25">
      <c r="A126" s="31" t="s">
        <v>148</v>
      </c>
      <c r="B126" s="32" t="s">
        <v>19</v>
      </c>
      <c r="C126" s="33" t="str">
        <f>IF(F126="No","£10","£10 e/w")</f>
        <v>£10 e/w</v>
      </c>
      <c r="D126" s="33" t="s">
        <v>143</v>
      </c>
      <c r="E126" s="33" t="s">
        <v>170</v>
      </c>
      <c r="F126" s="33" t="s">
        <v>178</v>
      </c>
      <c r="G126" s="33">
        <v>3</v>
      </c>
      <c r="H126" s="34">
        <v>4.5</v>
      </c>
      <c r="I126" s="32" t="s">
        <v>157</v>
      </c>
      <c r="J126" s="32">
        <v>-3</v>
      </c>
      <c r="K126" s="35">
        <f>IF(F126="No",(J126/G126)*10,(J126/G126)*20)</f>
        <v>-20</v>
      </c>
      <c r="L126" s="35">
        <f t="shared" si="1"/>
        <v>178.8</v>
      </c>
      <c r="M126" s="5"/>
      <c r="N126" s="10"/>
      <c r="O126" s="46"/>
      <c r="P126" s="10"/>
      <c r="Q126" s="10"/>
      <c r="R126" s="49"/>
      <c r="S126" s="50"/>
      <c r="T126" s="51"/>
      <c r="U126" s="10"/>
      <c r="V126" s="10"/>
      <c r="W126" s="4"/>
      <c r="X126" s="4"/>
      <c r="Y126" s="4"/>
      <c r="Z126" s="4"/>
      <c r="AA126" s="4"/>
      <c r="AB126" s="4"/>
      <c r="AC126" s="4"/>
      <c r="AD126" s="4"/>
      <c r="AE126" s="4"/>
    </row>
    <row r="127" spans="1:31" ht="15" customHeight="1" x14ac:dyDescent="0.25">
      <c r="A127" s="31" t="s">
        <v>152</v>
      </c>
      <c r="B127" s="32" t="s">
        <v>23</v>
      </c>
      <c r="C127" s="33" t="str">
        <f>IF(F127="No","£10","£10 e/w")</f>
        <v>£10 e/w</v>
      </c>
      <c r="D127" s="33" t="s">
        <v>144</v>
      </c>
      <c r="E127" s="33" t="s">
        <v>170</v>
      </c>
      <c r="F127" s="33" t="s">
        <v>178</v>
      </c>
      <c r="G127" s="33">
        <v>3</v>
      </c>
      <c r="H127" s="34">
        <v>5</v>
      </c>
      <c r="I127" s="32" t="s">
        <v>157</v>
      </c>
      <c r="J127" s="32">
        <v>-3</v>
      </c>
      <c r="K127" s="35">
        <f>IF(F127="No",(J127/G127)*10,(J127/G127)*20)</f>
        <v>-20</v>
      </c>
      <c r="L127" s="35">
        <f t="shared" si="1"/>
        <v>158.80000000000001</v>
      </c>
      <c r="M127" s="5"/>
      <c r="N127" s="10"/>
      <c r="O127" s="46"/>
      <c r="P127" s="10"/>
      <c r="Q127" s="10"/>
      <c r="R127" s="49"/>
      <c r="S127" s="50"/>
      <c r="T127" s="51"/>
      <c r="U127" s="10"/>
      <c r="V127" s="10"/>
      <c r="W127" s="4"/>
      <c r="X127" s="4"/>
      <c r="Y127" s="4"/>
      <c r="Z127" s="4"/>
      <c r="AA127" s="4"/>
      <c r="AB127" s="4"/>
      <c r="AC127" s="4"/>
      <c r="AD127" s="4"/>
      <c r="AE127" s="4"/>
    </row>
    <row r="128" spans="1:31" ht="15" customHeight="1" x14ac:dyDescent="0.25">
      <c r="A128" s="31" t="s">
        <v>152</v>
      </c>
      <c r="B128" s="32" t="s">
        <v>23</v>
      </c>
      <c r="C128" s="33" t="str">
        <f>IF(F128="No","£10","£10 e/w")</f>
        <v>£10 e/w</v>
      </c>
      <c r="D128" s="33" t="s">
        <v>145</v>
      </c>
      <c r="E128" s="33" t="s">
        <v>154</v>
      </c>
      <c r="F128" s="33" t="s">
        <v>178</v>
      </c>
      <c r="G128" s="33">
        <v>2</v>
      </c>
      <c r="H128" s="34">
        <v>8</v>
      </c>
      <c r="I128" s="32" t="s">
        <v>157</v>
      </c>
      <c r="J128" s="32">
        <v>-2</v>
      </c>
      <c r="K128" s="35">
        <f>IF(F128="No",(J128/G128)*10,(J128/G128)*20)</f>
        <v>-20</v>
      </c>
      <c r="L128" s="35">
        <f t="shared" si="1"/>
        <v>138.80000000000001</v>
      </c>
      <c r="M128" s="5"/>
      <c r="N128" s="10"/>
      <c r="O128" s="46"/>
      <c r="P128" s="10"/>
      <c r="Q128" s="10"/>
      <c r="R128" s="49"/>
      <c r="S128" s="50"/>
      <c r="T128" s="51"/>
      <c r="U128" s="10"/>
      <c r="V128" s="10"/>
      <c r="W128" s="4"/>
      <c r="X128" s="4"/>
      <c r="Y128" s="4"/>
      <c r="Z128" s="4"/>
      <c r="AA128" s="4"/>
      <c r="AB128" s="4"/>
      <c r="AC128" s="4"/>
      <c r="AD128" s="4"/>
      <c r="AE128" s="4"/>
    </row>
    <row r="129" spans="1:31" ht="15" customHeight="1" x14ac:dyDescent="0.25">
      <c r="A129" s="31" t="s">
        <v>152</v>
      </c>
      <c r="B129" s="32" t="s">
        <v>23</v>
      </c>
      <c r="C129" s="33" t="str">
        <f>IF(F129="No","£10","£10 e/w")</f>
        <v>£10 e/w</v>
      </c>
      <c r="D129" s="33" t="s">
        <v>146</v>
      </c>
      <c r="E129" s="33" t="s">
        <v>154</v>
      </c>
      <c r="F129" s="33" t="s">
        <v>178</v>
      </c>
      <c r="G129" s="33">
        <v>2</v>
      </c>
      <c r="H129" s="34">
        <v>6</v>
      </c>
      <c r="I129" s="32" t="s">
        <v>157</v>
      </c>
      <c r="J129" s="32">
        <v>-2</v>
      </c>
      <c r="K129" s="35">
        <f>IF(F129="No",(J129/G129)*10,(J129/G129)*20)</f>
        <v>-20</v>
      </c>
      <c r="L129" s="35">
        <f t="shared" si="1"/>
        <v>118.80000000000001</v>
      </c>
      <c r="M129" s="5"/>
      <c r="N129" s="10"/>
      <c r="O129" s="46"/>
      <c r="P129" s="10"/>
      <c r="Q129" s="10"/>
      <c r="R129" s="49"/>
      <c r="S129" s="50"/>
      <c r="T129" s="51"/>
      <c r="U129" s="10"/>
      <c r="V129" s="10"/>
      <c r="W129" s="4"/>
      <c r="X129" s="4"/>
      <c r="Y129" s="4"/>
      <c r="Z129" s="4"/>
      <c r="AA129" s="4"/>
      <c r="AB129" s="4"/>
      <c r="AC129" s="4"/>
      <c r="AD129" s="4"/>
      <c r="AE129" s="4"/>
    </row>
    <row r="130" spans="1:31" ht="15" customHeight="1" x14ac:dyDescent="0.25">
      <c r="A130" s="26" t="s">
        <v>152</v>
      </c>
      <c r="B130" s="27" t="s">
        <v>23</v>
      </c>
      <c r="C130" s="28" t="str">
        <f>IF(F130="No","£10","£10 e/w")</f>
        <v>£10 e/w</v>
      </c>
      <c r="D130" s="28" t="s">
        <v>147</v>
      </c>
      <c r="E130" s="28" t="s">
        <v>154</v>
      </c>
      <c r="F130" s="28" t="s">
        <v>178</v>
      </c>
      <c r="G130" s="28">
        <v>2</v>
      </c>
      <c r="H130" s="29">
        <v>7.5</v>
      </c>
      <c r="I130" s="27" t="s">
        <v>173</v>
      </c>
      <c r="J130" s="27">
        <v>0.3</v>
      </c>
      <c r="K130" s="30">
        <f>IF(F130="No",(J130/G130)*10,(J130/G130)*20)</f>
        <v>3</v>
      </c>
      <c r="L130" s="30">
        <f t="shared" si="1"/>
        <v>121.80000000000001</v>
      </c>
      <c r="M130" s="5"/>
      <c r="N130" s="10"/>
      <c r="O130" s="46"/>
      <c r="P130" s="10"/>
      <c r="Q130" s="10"/>
      <c r="R130" s="49"/>
      <c r="S130" s="50"/>
      <c r="T130" s="51"/>
      <c r="U130" s="10"/>
      <c r="V130" s="10"/>
      <c r="W130" s="4"/>
      <c r="X130" s="4"/>
      <c r="Y130" s="4"/>
      <c r="Z130" s="4"/>
      <c r="AA130" s="4"/>
      <c r="AB130" s="4"/>
      <c r="AC130" s="4"/>
      <c r="AD130" s="4"/>
      <c r="AE130" s="4"/>
    </row>
    <row r="131" spans="1:31" ht="15" customHeight="1" x14ac:dyDescent="0.25">
      <c r="A131" s="26" t="s">
        <v>153</v>
      </c>
      <c r="B131" s="27" t="s">
        <v>18</v>
      </c>
      <c r="C131" s="28" t="str">
        <f>IF(F131="No","£10","£10 e/w")</f>
        <v>£10</v>
      </c>
      <c r="D131" s="28" t="s">
        <v>149</v>
      </c>
      <c r="E131" s="28">
        <v>3</v>
      </c>
      <c r="F131" s="28" t="s">
        <v>177</v>
      </c>
      <c r="G131" s="28">
        <v>3</v>
      </c>
      <c r="H131" s="29">
        <v>2.2000000000000002</v>
      </c>
      <c r="I131" s="27" t="s">
        <v>173</v>
      </c>
      <c r="J131" s="27">
        <v>3.6</v>
      </c>
      <c r="K131" s="30">
        <f>IF(F131="No",(J131/G131)*10,(J131/G131)*20)</f>
        <v>12</v>
      </c>
      <c r="L131" s="30">
        <f t="shared" si="1"/>
        <v>133.80000000000001</v>
      </c>
      <c r="M131" s="5"/>
      <c r="N131" s="10"/>
      <c r="O131" s="10"/>
      <c r="P131" s="10"/>
      <c r="Q131" s="10"/>
      <c r="R131" s="10"/>
      <c r="S131" s="10"/>
      <c r="T131" s="10"/>
      <c r="U131" s="10"/>
      <c r="V131" s="10"/>
      <c r="W131" s="4"/>
      <c r="X131" s="4"/>
      <c r="Y131" s="4"/>
      <c r="Z131" s="4"/>
      <c r="AA131" s="4"/>
      <c r="AB131" s="4"/>
      <c r="AC131" s="4"/>
      <c r="AD131" s="4"/>
      <c r="AE131" s="4"/>
    </row>
    <row r="132" spans="1:31" ht="15" customHeight="1" x14ac:dyDescent="0.25">
      <c r="A132" s="31" t="s">
        <v>153</v>
      </c>
      <c r="B132" s="32" t="s">
        <v>18</v>
      </c>
      <c r="C132" s="33" t="str">
        <f>IF(F132="No","£10","£10 e/w")</f>
        <v>£10 e/w</v>
      </c>
      <c r="D132" s="33" t="s">
        <v>150</v>
      </c>
      <c r="E132" s="33" t="s">
        <v>154</v>
      </c>
      <c r="F132" s="33" t="s">
        <v>178</v>
      </c>
      <c r="G132" s="33">
        <v>2</v>
      </c>
      <c r="H132" s="34">
        <v>6</v>
      </c>
      <c r="I132" s="32" t="s">
        <v>157</v>
      </c>
      <c r="J132" s="32">
        <v>-2</v>
      </c>
      <c r="K132" s="35">
        <f>IF(F132="No",(J132/G132)*10,(J132/G132)*20)</f>
        <v>-20</v>
      </c>
      <c r="L132" s="35">
        <f t="shared" si="1"/>
        <v>113.80000000000001</v>
      </c>
      <c r="M132" s="5"/>
      <c r="N132" s="10"/>
      <c r="O132" s="10"/>
      <c r="P132" s="10"/>
      <c r="Q132" s="10"/>
      <c r="R132" s="10"/>
      <c r="S132" s="10"/>
      <c r="T132" s="10"/>
      <c r="U132" s="10"/>
      <c r="V132" s="10"/>
      <c r="W132" s="4"/>
      <c r="X132" s="4"/>
      <c r="Y132" s="4"/>
      <c r="Z132" s="4"/>
      <c r="AA132" s="4"/>
      <c r="AB132" s="4"/>
      <c r="AC132" s="4"/>
      <c r="AD132" s="4"/>
      <c r="AE132" s="4"/>
    </row>
    <row r="133" spans="1:31" ht="15" customHeight="1" x14ac:dyDescent="0.25">
      <c r="A133" s="26" t="s">
        <v>153</v>
      </c>
      <c r="B133" s="27" t="s">
        <v>18</v>
      </c>
      <c r="C133" s="28" t="str">
        <f>IF(F133="No","£10","£10 e/w")</f>
        <v>£10</v>
      </c>
      <c r="D133" s="28" t="s">
        <v>151</v>
      </c>
      <c r="E133" s="28">
        <v>2</v>
      </c>
      <c r="F133" s="28" t="s">
        <v>177</v>
      </c>
      <c r="G133" s="28">
        <v>2</v>
      </c>
      <c r="H133" s="29">
        <v>2.75</v>
      </c>
      <c r="I133" s="27" t="s">
        <v>173</v>
      </c>
      <c r="J133" s="27">
        <v>3.5</v>
      </c>
      <c r="K133" s="30">
        <f>IF(F133="No",(J133/G133)*10,(J133/G133)*20)</f>
        <v>17.5</v>
      </c>
      <c r="L133" s="30">
        <f t="shared" ref="L133:L135" si="2">L132+K133</f>
        <v>131.30000000000001</v>
      </c>
      <c r="M133" s="5"/>
      <c r="N133" s="10"/>
      <c r="O133" s="10"/>
      <c r="P133" s="10"/>
      <c r="Q133" s="10"/>
      <c r="R133" s="10"/>
      <c r="S133" s="10"/>
      <c r="T133" s="10"/>
      <c r="U133" s="10"/>
      <c r="V133" s="10"/>
      <c r="W133" s="4"/>
      <c r="X133" s="4"/>
      <c r="Y133" s="4"/>
      <c r="Z133" s="4"/>
      <c r="AA133" s="4"/>
      <c r="AB133" s="4"/>
      <c r="AC133" s="4"/>
      <c r="AD133" s="4"/>
      <c r="AE133" s="4"/>
    </row>
    <row r="134" spans="1:31" ht="15" customHeight="1" x14ac:dyDescent="0.25">
      <c r="A134" s="36">
        <v>42456</v>
      </c>
      <c r="B134" s="32" t="s">
        <v>18</v>
      </c>
      <c r="C134" s="33" t="str">
        <f>IF(F134="No","£10","£10 e/w")</f>
        <v>£10 e/w</v>
      </c>
      <c r="D134" s="32" t="s">
        <v>73</v>
      </c>
      <c r="E134" s="32" t="s">
        <v>154</v>
      </c>
      <c r="F134" s="32" t="s">
        <v>178</v>
      </c>
      <c r="G134" s="32">
        <v>2</v>
      </c>
      <c r="H134" s="34">
        <v>8</v>
      </c>
      <c r="I134" s="32" t="s">
        <v>157</v>
      </c>
      <c r="J134" s="32">
        <v>-2</v>
      </c>
      <c r="K134" s="35">
        <f>IF(F134="No",(J134/G134)*10,(J134/G134)*20)</f>
        <v>-20</v>
      </c>
      <c r="L134" s="35">
        <f t="shared" si="2"/>
        <v>111.30000000000001</v>
      </c>
      <c r="N134" s="10"/>
      <c r="O134" s="10"/>
      <c r="P134" s="10"/>
      <c r="Q134" s="10"/>
      <c r="R134" s="10"/>
      <c r="S134" s="10"/>
      <c r="T134" s="10"/>
      <c r="U134" s="10"/>
      <c r="V134" s="10"/>
      <c r="W134" s="4"/>
      <c r="X134" s="4"/>
      <c r="Y134" s="4"/>
      <c r="Z134" s="4"/>
      <c r="AA134" s="4"/>
      <c r="AB134" s="4"/>
      <c r="AC134" s="4"/>
      <c r="AD134" s="4"/>
      <c r="AE134" s="4"/>
    </row>
    <row r="135" spans="1:31" ht="15" customHeight="1" x14ac:dyDescent="0.25">
      <c r="A135" s="36">
        <v>42456</v>
      </c>
      <c r="B135" s="32" t="s">
        <v>18</v>
      </c>
      <c r="C135" s="33" t="str">
        <f>IF(F135="No","£10","£10 e/w")</f>
        <v>£10 e/w</v>
      </c>
      <c r="D135" s="32" t="s">
        <v>156</v>
      </c>
      <c r="E135" s="32" t="s">
        <v>155</v>
      </c>
      <c r="F135" s="32" t="s">
        <v>178</v>
      </c>
      <c r="G135" s="32">
        <v>4</v>
      </c>
      <c r="H135" s="34">
        <v>3.25</v>
      </c>
      <c r="I135" s="32" t="s">
        <v>157</v>
      </c>
      <c r="J135" s="32">
        <v>-4</v>
      </c>
      <c r="K135" s="35">
        <f>IF(F135="No",(J135/G135)*10,(J135/G135)*20)</f>
        <v>-20</v>
      </c>
      <c r="L135" s="35">
        <f t="shared" si="2"/>
        <v>91.300000000000011</v>
      </c>
      <c r="N135" s="10"/>
      <c r="O135" s="10"/>
      <c r="P135" s="10"/>
      <c r="Q135" s="10"/>
      <c r="R135" s="10"/>
      <c r="S135" s="10"/>
      <c r="T135" s="10"/>
      <c r="U135" s="10"/>
      <c r="V135" s="10"/>
      <c r="W135" s="4"/>
      <c r="X135" s="4"/>
      <c r="Y135" s="4"/>
      <c r="Z135" s="4"/>
      <c r="AA135" s="4"/>
      <c r="AB135" s="4"/>
      <c r="AC135" s="4"/>
      <c r="AD135" s="4"/>
      <c r="AE135" s="4"/>
    </row>
    <row r="136" spans="1:31" ht="21" x14ac:dyDescent="0.35">
      <c r="A136" s="41"/>
      <c r="B136" s="42"/>
      <c r="C136" s="43"/>
      <c r="D136" s="43"/>
      <c r="E136" s="43"/>
      <c r="F136" s="43"/>
      <c r="G136" s="43"/>
      <c r="H136" s="44"/>
      <c r="I136" s="37" t="s">
        <v>190</v>
      </c>
      <c r="J136" s="38"/>
      <c r="K136" s="39"/>
      <c r="L136" s="40">
        <v>91.3</v>
      </c>
      <c r="N136" s="10"/>
      <c r="O136" s="10"/>
      <c r="P136" s="10"/>
      <c r="Q136" s="10"/>
      <c r="R136" s="10"/>
      <c r="S136" s="10"/>
      <c r="T136" s="10"/>
      <c r="U136" s="10"/>
      <c r="V136" s="10"/>
      <c r="W136" s="4"/>
      <c r="X136" s="4"/>
      <c r="Y136" s="4"/>
      <c r="Z136" s="4"/>
      <c r="AA136" s="4"/>
      <c r="AB136" s="4"/>
      <c r="AC136" s="4"/>
      <c r="AD136" s="4"/>
      <c r="AE136" s="4"/>
    </row>
    <row r="137" spans="1:31" x14ac:dyDescent="0.25">
      <c r="A137" s="41"/>
      <c r="B137" s="42"/>
      <c r="C137" s="43"/>
      <c r="D137" s="43"/>
      <c r="E137" s="43"/>
      <c r="F137" s="43"/>
      <c r="G137" s="43"/>
      <c r="H137" s="44"/>
      <c r="I137" s="42"/>
      <c r="J137" s="42"/>
      <c r="K137" s="45"/>
      <c r="L137" s="45"/>
      <c r="N137" s="10"/>
      <c r="O137" s="10"/>
      <c r="P137" s="10"/>
      <c r="Q137" s="10"/>
      <c r="R137" s="10"/>
      <c r="S137" s="10"/>
      <c r="T137" s="10"/>
      <c r="U137" s="10"/>
      <c r="V137" s="10"/>
      <c r="W137" s="4"/>
      <c r="X137" s="4"/>
      <c r="Y137" s="4"/>
      <c r="Z137" s="4"/>
      <c r="AA137" s="4"/>
      <c r="AB137" s="4"/>
      <c r="AC137" s="4"/>
      <c r="AD137" s="4"/>
      <c r="AE137" s="4"/>
    </row>
    <row r="138" spans="1:31" x14ac:dyDescent="0.25">
      <c r="A138" s="41"/>
      <c r="B138" s="42"/>
      <c r="C138" s="43"/>
      <c r="D138" s="43"/>
      <c r="E138" s="43"/>
      <c r="F138" s="43"/>
      <c r="G138" s="43"/>
      <c r="H138" s="44"/>
      <c r="I138" s="42"/>
      <c r="J138" s="42"/>
      <c r="K138" s="45"/>
      <c r="L138" s="45"/>
      <c r="N138" s="10"/>
      <c r="O138" s="10"/>
      <c r="P138" s="10"/>
      <c r="Q138" s="10"/>
      <c r="R138" s="10"/>
      <c r="S138" s="10"/>
      <c r="T138" s="10"/>
      <c r="U138" s="10"/>
      <c r="V138" s="10"/>
      <c r="W138" s="4"/>
      <c r="X138" s="4"/>
      <c r="Y138" s="4"/>
      <c r="Z138" s="4"/>
      <c r="AA138" s="4"/>
      <c r="AB138" s="4"/>
      <c r="AC138" s="4"/>
      <c r="AD138" s="4"/>
      <c r="AE138" s="4"/>
    </row>
    <row r="139" spans="1:31" x14ac:dyDescent="0.25">
      <c r="A139" s="41"/>
      <c r="B139" s="42"/>
      <c r="C139" s="43"/>
      <c r="D139" s="43"/>
      <c r="E139" s="43"/>
      <c r="F139" s="43"/>
      <c r="G139" s="43"/>
      <c r="H139" s="44"/>
      <c r="I139" s="42"/>
      <c r="J139" s="42"/>
      <c r="K139" s="45"/>
      <c r="L139" s="45"/>
      <c r="N139" s="10"/>
      <c r="O139" s="10"/>
      <c r="P139" s="10"/>
      <c r="Q139" s="10"/>
      <c r="R139" s="10"/>
      <c r="S139" s="10"/>
      <c r="T139" s="10"/>
      <c r="U139" s="10"/>
      <c r="V139" s="10"/>
      <c r="W139" s="4"/>
      <c r="X139" s="4"/>
      <c r="Y139" s="4"/>
      <c r="Z139" s="4"/>
      <c r="AA139" s="4"/>
      <c r="AB139" s="4"/>
      <c r="AC139" s="4"/>
      <c r="AD139" s="4"/>
      <c r="AE139" s="4"/>
    </row>
    <row r="140" spans="1:31" x14ac:dyDescent="0.25">
      <c r="A140" s="41"/>
      <c r="B140" s="42"/>
      <c r="C140" s="43"/>
      <c r="D140" s="43"/>
      <c r="E140" s="43"/>
      <c r="F140" s="43"/>
      <c r="G140" s="43"/>
      <c r="H140" s="44"/>
      <c r="I140" s="42"/>
      <c r="J140" s="42"/>
      <c r="K140" s="45"/>
      <c r="L140" s="45"/>
      <c r="N140" s="10"/>
      <c r="O140" s="10"/>
      <c r="P140" s="10"/>
      <c r="Q140" s="10"/>
      <c r="R140" s="10"/>
      <c r="S140" s="10"/>
      <c r="T140" s="10"/>
      <c r="U140" s="10"/>
      <c r="V140" s="10"/>
      <c r="W140" s="4"/>
      <c r="X140" s="4"/>
      <c r="Y140" s="4"/>
      <c r="Z140" s="4"/>
      <c r="AA140" s="4"/>
      <c r="AB140" s="4"/>
      <c r="AC140" s="4"/>
      <c r="AD140" s="4"/>
      <c r="AE140" s="4"/>
    </row>
    <row r="141" spans="1:31" x14ac:dyDescent="0.25">
      <c r="A141" s="41"/>
      <c r="B141" s="42"/>
      <c r="C141" s="43"/>
      <c r="D141" s="43"/>
      <c r="E141" s="43"/>
      <c r="F141" s="43"/>
      <c r="G141" s="43"/>
      <c r="H141" s="44"/>
      <c r="I141" s="42"/>
      <c r="J141" s="42"/>
      <c r="K141" s="45"/>
      <c r="L141" s="45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</row>
    <row r="142" spans="1:31" x14ac:dyDescent="0.25">
      <c r="A142" s="41"/>
      <c r="B142" s="42"/>
      <c r="C142" s="43"/>
      <c r="D142" s="43"/>
      <c r="E142" s="43"/>
      <c r="F142" s="43"/>
      <c r="G142" s="43"/>
      <c r="H142" s="44"/>
      <c r="I142" s="42"/>
      <c r="J142" s="42"/>
      <c r="K142" s="45"/>
      <c r="L142" s="45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</row>
    <row r="143" spans="1:31" x14ac:dyDescent="0.25">
      <c r="A143" s="41"/>
      <c r="B143" s="42"/>
      <c r="C143" s="43"/>
      <c r="D143" s="43"/>
      <c r="E143" s="43"/>
      <c r="F143" s="43"/>
      <c r="G143" s="43"/>
      <c r="H143" s="44"/>
      <c r="I143" s="42"/>
      <c r="J143" s="42"/>
      <c r="K143" s="45"/>
      <c r="L143" s="45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</row>
    <row r="144" spans="1:31" x14ac:dyDescent="0.25">
      <c r="A144" s="41"/>
      <c r="B144" s="42"/>
      <c r="C144" s="43"/>
      <c r="D144" s="43"/>
      <c r="E144" s="43"/>
      <c r="F144" s="43"/>
      <c r="G144" s="43"/>
      <c r="H144" s="44"/>
      <c r="I144" s="42"/>
      <c r="J144" s="42"/>
      <c r="K144" s="45"/>
      <c r="L144" s="45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</row>
    <row r="145" spans="1:31" x14ac:dyDescent="0.25">
      <c r="A145" s="41"/>
      <c r="B145" s="42"/>
      <c r="C145" s="43"/>
      <c r="D145" s="43"/>
      <c r="E145" s="43"/>
      <c r="F145" s="43"/>
      <c r="G145" s="43"/>
      <c r="H145" s="44"/>
      <c r="I145" s="42"/>
      <c r="J145" s="42"/>
      <c r="K145" s="45"/>
      <c r="L145" s="45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</row>
    <row r="146" spans="1:31" x14ac:dyDescent="0.25">
      <c r="A146" s="41"/>
      <c r="B146" s="42"/>
      <c r="C146" s="43"/>
      <c r="D146" s="43"/>
      <c r="E146" s="43"/>
      <c r="F146" s="43"/>
      <c r="G146" s="43"/>
      <c r="H146" s="44"/>
      <c r="I146" s="42"/>
      <c r="J146" s="42"/>
      <c r="K146" s="45"/>
      <c r="L146" s="45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</row>
    <row r="147" spans="1:31" x14ac:dyDescent="0.25">
      <c r="A147" s="41"/>
      <c r="B147" s="42"/>
      <c r="C147" s="43"/>
      <c r="D147" s="43"/>
      <c r="E147" s="43"/>
      <c r="F147" s="43"/>
      <c r="G147" s="43"/>
      <c r="H147" s="44"/>
      <c r="I147" s="42"/>
      <c r="J147" s="42"/>
      <c r="K147" s="45"/>
      <c r="L147" s="45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</row>
    <row r="148" spans="1:31" x14ac:dyDescent="0.25">
      <c r="A148" s="41"/>
      <c r="B148" s="42"/>
      <c r="C148" s="43"/>
      <c r="D148" s="43"/>
      <c r="E148" s="43"/>
      <c r="F148" s="43"/>
      <c r="G148" s="43"/>
      <c r="H148" s="44"/>
      <c r="I148" s="42"/>
      <c r="J148" s="42"/>
      <c r="K148" s="45"/>
      <c r="L148" s="45"/>
      <c r="N148" s="4"/>
      <c r="O148" s="4"/>
      <c r="P148" s="4"/>
      <c r="Q148" s="4"/>
      <c r="R148" s="4"/>
      <c r="S148" s="4"/>
      <c r="T148" s="4"/>
      <c r="U148" s="4"/>
      <c r="V148" s="4"/>
    </row>
    <row r="149" spans="1:31" x14ac:dyDescent="0.25">
      <c r="A149" s="41"/>
      <c r="B149" s="42"/>
      <c r="C149" s="43"/>
      <c r="D149" s="43"/>
      <c r="E149" s="43"/>
      <c r="F149" s="43"/>
      <c r="G149" s="43"/>
      <c r="H149" s="44"/>
      <c r="I149" s="42"/>
      <c r="J149" s="42"/>
      <c r="K149" s="45"/>
      <c r="L149" s="45"/>
      <c r="N149" s="4"/>
      <c r="O149" s="4"/>
      <c r="P149" s="4"/>
      <c r="Q149" s="4"/>
      <c r="R149" s="4"/>
      <c r="S149" s="4"/>
      <c r="T149" s="4"/>
      <c r="U149" s="4"/>
      <c r="V149" s="4"/>
    </row>
    <row r="150" spans="1:31" x14ac:dyDescent="0.25">
      <c r="A150" s="41"/>
      <c r="B150" s="42"/>
      <c r="C150" s="43"/>
      <c r="D150" s="43"/>
      <c r="E150" s="43"/>
      <c r="F150" s="43"/>
      <c r="G150" s="43"/>
      <c r="H150" s="44"/>
      <c r="I150" s="42"/>
      <c r="J150" s="42"/>
      <c r="K150" s="45"/>
      <c r="L150" s="45"/>
      <c r="N150" s="4"/>
      <c r="O150" s="4"/>
      <c r="P150" s="4"/>
      <c r="Q150" s="4"/>
      <c r="R150" s="4"/>
      <c r="S150" s="4"/>
      <c r="T150" s="4"/>
      <c r="U150" s="4"/>
      <c r="V150" s="4"/>
    </row>
    <row r="151" spans="1:31" x14ac:dyDescent="0.25">
      <c r="A151" s="41"/>
      <c r="B151" s="42"/>
      <c r="C151" s="43"/>
      <c r="D151" s="43"/>
      <c r="E151" s="43"/>
      <c r="F151" s="43"/>
      <c r="G151" s="43"/>
      <c r="H151" s="44"/>
      <c r="I151" s="42"/>
      <c r="J151" s="42"/>
      <c r="K151" s="45"/>
      <c r="L151" s="45"/>
      <c r="N151" s="4"/>
      <c r="O151" s="4"/>
      <c r="P151" s="4"/>
      <c r="Q151" s="4"/>
      <c r="R151" s="4"/>
      <c r="S151" s="4"/>
      <c r="T151" s="4"/>
      <c r="U151" s="4"/>
      <c r="V151" s="4"/>
    </row>
    <row r="152" spans="1:31" x14ac:dyDescent="0.25">
      <c r="A152" s="41"/>
      <c r="B152" s="42"/>
      <c r="C152" s="43"/>
      <c r="D152" s="43"/>
      <c r="E152" s="43"/>
      <c r="F152" s="43"/>
      <c r="G152" s="43"/>
      <c r="H152" s="44"/>
      <c r="I152" s="42"/>
      <c r="J152" s="42"/>
      <c r="K152" s="45"/>
      <c r="L152" s="45"/>
      <c r="N152" s="4"/>
      <c r="O152" s="4"/>
      <c r="P152" s="4"/>
      <c r="Q152" s="4"/>
      <c r="R152" s="4"/>
      <c r="S152" s="4"/>
      <c r="T152" s="4"/>
      <c r="U152" s="4"/>
      <c r="V152" s="4"/>
    </row>
    <row r="153" spans="1:31" x14ac:dyDescent="0.25">
      <c r="A153" s="41"/>
      <c r="B153" s="42"/>
      <c r="C153" s="43"/>
      <c r="D153" s="43"/>
      <c r="E153" s="43"/>
      <c r="F153" s="43"/>
      <c r="G153" s="43"/>
      <c r="H153" s="44"/>
      <c r="I153" s="42"/>
      <c r="J153" s="42"/>
      <c r="K153" s="45"/>
      <c r="L153" s="45"/>
      <c r="N153" s="4"/>
      <c r="O153" s="4"/>
      <c r="P153" s="4"/>
      <c r="Q153" s="4"/>
      <c r="R153" s="4"/>
      <c r="S153" s="4"/>
      <c r="T153" s="4"/>
      <c r="U153" s="4"/>
      <c r="V153" s="4"/>
    </row>
    <row r="154" spans="1:31" x14ac:dyDescent="0.25">
      <c r="A154" s="41"/>
      <c r="B154" s="42"/>
      <c r="C154" s="43"/>
      <c r="D154" s="43"/>
      <c r="E154" s="43"/>
      <c r="F154" s="43"/>
      <c r="G154" s="43"/>
      <c r="H154" s="44"/>
      <c r="I154" s="42"/>
      <c r="J154" s="42"/>
      <c r="K154" s="45"/>
      <c r="L154" s="45"/>
      <c r="N154" s="4"/>
      <c r="O154" s="4"/>
      <c r="P154" s="4"/>
      <c r="Q154" s="4"/>
      <c r="R154" s="4"/>
      <c r="S154" s="4"/>
      <c r="T154" s="4"/>
      <c r="U154" s="4"/>
      <c r="V154" s="4"/>
    </row>
    <row r="155" spans="1:31" x14ac:dyDescent="0.25">
      <c r="A155" s="41"/>
      <c r="B155" s="42"/>
      <c r="C155" s="43"/>
      <c r="D155" s="43"/>
      <c r="E155" s="43"/>
      <c r="F155" s="43"/>
      <c r="G155" s="43"/>
      <c r="H155" s="44"/>
      <c r="I155" s="42"/>
      <c r="J155" s="42"/>
      <c r="K155" s="45"/>
      <c r="L155" s="45"/>
      <c r="N155" s="4"/>
      <c r="O155" s="4"/>
      <c r="P155" s="4"/>
      <c r="Q155" s="4"/>
      <c r="R155" s="4"/>
      <c r="S155" s="4"/>
      <c r="T155" s="4"/>
      <c r="U155" s="4"/>
      <c r="V155" s="4"/>
    </row>
    <row r="156" spans="1:31" x14ac:dyDescent="0.25">
      <c r="A156" s="41"/>
      <c r="B156" s="42"/>
      <c r="C156" s="43"/>
      <c r="D156" s="43"/>
      <c r="E156" s="43"/>
      <c r="F156" s="43"/>
      <c r="G156" s="43"/>
      <c r="H156" s="44"/>
      <c r="I156" s="42"/>
      <c r="J156" s="42"/>
      <c r="K156" s="45"/>
      <c r="L156" s="45"/>
      <c r="N156" s="4"/>
      <c r="O156" s="4"/>
      <c r="P156" s="4"/>
      <c r="Q156" s="4"/>
      <c r="R156" s="4"/>
      <c r="S156" s="4"/>
      <c r="T156" s="4"/>
      <c r="U156" s="4"/>
      <c r="V156" s="4"/>
    </row>
    <row r="157" spans="1:31" x14ac:dyDescent="0.25">
      <c r="A157" s="41"/>
      <c r="B157" s="42"/>
      <c r="C157" s="43"/>
      <c r="D157" s="43"/>
      <c r="E157" s="43"/>
      <c r="F157" s="43"/>
      <c r="G157" s="43"/>
      <c r="H157" s="44"/>
      <c r="I157" s="42"/>
      <c r="J157" s="42"/>
      <c r="K157" s="45"/>
      <c r="L157" s="45"/>
      <c r="N157" s="4"/>
      <c r="O157" s="4"/>
      <c r="P157" s="4"/>
      <c r="Q157" s="4"/>
      <c r="R157" s="4"/>
      <c r="S157" s="4"/>
      <c r="T157" s="4"/>
      <c r="U157" s="4"/>
      <c r="V157" s="4"/>
    </row>
    <row r="158" spans="1:31" x14ac:dyDescent="0.25">
      <c r="A158" s="41"/>
      <c r="B158" s="42"/>
      <c r="C158" s="43"/>
      <c r="D158" s="43"/>
      <c r="E158" s="43"/>
      <c r="F158" s="43"/>
      <c r="G158" s="43"/>
      <c r="H158" s="44"/>
      <c r="I158" s="42"/>
      <c r="J158" s="42"/>
      <c r="K158" s="45"/>
      <c r="L158" s="45"/>
      <c r="N158" s="4"/>
      <c r="O158" s="4"/>
      <c r="P158" s="4"/>
      <c r="Q158" s="4"/>
      <c r="R158" s="4"/>
      <c r="S158" s="4"/>
      <c r="T158" s="4"/>
      <c r="U158" s="4"/>
      <c r="V158" s="4"/>
    </row>
    <row r="159" spans="1:31" x14ac:dyDescent="0.25">
      <c r="A159" s="41"/>
      <c r="B159" s="42"/>
      <c r="C159" s="43"/>
      <c r="D159" s="43"/>
      <c r="E159" s="43"/>
      <c r="F159" s="43"/>
      <c r="G159" s="43"/>
      <c r="H159" s="44"/>
      <c r="I159" s="42"/>
      <c r="J159" s="42"/>
      <c r="K159" s="45"/>
      <c r="L159" s="45"/>
      <c r="N159" s="4"/>
      <c r="O159" s="4"/>
      <c r="P159" s="4"/>
      <c r="Q159" s="4"/>
      <c r="R159" s="4"/>
      <c r="S159" s="4"/>
      <c r="T159" s="4"/>
      <c r="U159" s="4"/>
      <c r="V159" s="4"/>
    </row>
    <row r="160" spans="1:31" x14ac:dyDescent="0.25">
      <c r="A160" s="41"/>
      <c r="B160" s="42"/>
      <c r="C160" s="43"/>
      <c r="D160" s="43"/>
      <c r="E160" s="43"/>
      <c r="F160" s="43"/>
      <c r="G160" s="43"/>
      <c r="H160" s="44"/>
      <c r="I160" s="42"/>
      <c r="J160" s="42"/>
      <c r="K160" s="45"/>
      <c r="L160" s="45"/>
      <c r="N160" s="4"/>
      <c r="O160" s="4"/>
      <c r="P160" s="4"/>
      <c r="Q160" s="4"/>
      <c r="R160" s="4"/>
      <c r="S160" s="4"/>
      <c r="T160" s="4"/>
      <c r="U160" s="4"/>
      <c r="V160" s="4"/>
    </row>
    <row r="161" spans="1:22" x14ac:dyDescent="0.25">
      <c r="A161" s="41"/>
      <c r="B161" s="42"/>
      <c r="C161" s="43"/>
      <c r="D161" s="43"/>
      <c r="E161" s="43"/>
      <c r="F161" s="43"/>
      <c r="G161" s="43"/>
      <c r="H161" s="44"/>
      <c r="I161" s="42"/>
      <c r="J161" s="42"/>
      <c r="K161" s="45"/>
      <c r="L161" s="45"/>
      <c r="N161" s="4"/>
      <c r="O161" s="4"/>
      <c r="P161" s="4"/>
      <c r="Q161" s="4"/>
      <c r="R161" s="4"/>
      <c r="S161" s="4"/>
      <c r="T161" s="4"/>
      <c r="U161" s="4"/>
      <c r="V161" s="4"/>
    </row>
    <row r="162" spans="1:22" x14ac:dyDescent="0.25">
      <c r="A162" s="41"/>
      <c r="B162" s="42"/>
      <c r="C162" s="43"/>
      <c r="D162" s="43"/>
      <c r="E162" s="43"/>
      <c r="F162" s="43"/>
      <c r="G162" s="43"/>
      <c r="H162" s="44"/>
      <c r="I162" s="42"/>
      <c r="J162" s="42"/>
      <c r="K162" s="45"/>
      <c r="L162" s="45"/>
      <c r="N162" s="4"/>
      <c r="O162" s="4"/>
      <c r="P162" s="4"/>
      <c r="Q162" s="4"/>
      <c r="R162" s="4"/>
      <c r="S162" s="4"/>
      <c r="T162" s="4"/>
      <c r="U162" s="4"/>
      <c r="V162" s="4"/>
    </row>
    <row r="163" spans="1:22" x14ac:dyDescent="0.25">
      <c r="A163" s="41"/>
      <c r="B163" s="42"/>
      <c r="C163" s="43"/>
      <c r="D163" s="43"/>
      <c r="E163" s="43"/>
      <c r="F163" s="43"/>
      <c r="G163" s="43"/>
      <c r="H163" s="44"/>
      <c r="I163" s="42"/>
      <c r="J163" s="42"/>
      <c r="K163" s="45"/>
      <c r="L163" s="45"/>
      <c r="N163" s="4"/>
      <c r="O163" s="4"/>
      <c r="P163" s="4"/>
      <c r="Q163" s="4"/>
      <c r="R163" s="4"/>
      <c r="S163" s="4"/>
      <c r="T163" s="4"/>
      <c r="U163" s="4"/>
      <c r="V163" s="4"/>
    </row>
    <row r="164" spans="1:22" x14ac:dyDescent="0.25">
      <c r="A164" s="41"/>
      <c r="B164" s="42"/>
      <c r="C164" s="43"/>
      <c r="D164" s="43"/>
      <c r="E164" s="43"/>
      <c r="F164" s="43"/>
      <c r="G164" s="43"/>
      <c r="H164" s="44"/>
      <c r="I164" s="42"/>
      <c r="J164" s="42"/>
      <c r="K164" s="45"/>
      <c r="L164" s="45"/>
      <c r="N164" s="4"/>
      <c r="O164" s="4"/>
      <c r="P164" s="4"/>
      <c r="Q164" s="4"/>
      <c r="R164" s="4"/>
      <c r="S164" s="4"/>
      <c r="T164" s="4"/>
      <c r="U164" s="4"/>
      <c r="V164" s="4"/>
    </row>
    <row r="165" spans="1:22" x14ac:dyDescent="0.25">
      <c r="A165" s="41"/>
      <c r="B165" s="42"/>
      <c r="C165" s="43"/>
      <c r="D165" s="43"/>
      <c r="E165" s="43"/>
      <c r="F165" s="43"/>
      <c r="G165" s="43"/>
      <c r="H165" s="44"/>
      <c r="I165" s="42"/>
      <c r="J165" s="42"/>
      <c r="K165" s="45"/>
      <c r="L165" s="45"/>
      <c r="N165" s="4"/>
      <c r="O165" s="4"/>
      <c r="P165" s="4"/>
      <c r="Q165" s="4"/>
      <c r="R165" s="4"/>
      <c r="S165" s="4"/>
      <c r="T165" s="4"/>
      <c r="U165" s="4"/>
      <c r="V165" s="4"/>
    </row>
    <row r="166" spans="1:22" x14ac:dyDescent="0.25">
      <c r="A166" s="41"/>
      <c r="B166" s="42"/>
      <c r="C166" s="43"/>
      <c r="D166" s="43"/>
      <c r="E166" s="43"/>
      <c r="F166" s="43"/>
      <c r="G166" s="43"/>
      <c r="H166" s="44"/>
      <c r="I166" s="42"/>
      <c r="J166" s="42"/>
      <c r="K166" s="45"/>
      <c r="L166" s="45"/>
      <c r="N166" s="4"/>
      <c r="O166" s="4"/>
      <c r="P166" s="4"/>
      <c r="Q166" s="4"/>
      <c r="R166" s="4"/>
      <c r="S166" s="4"/>
      <c r="T166" s="4"/>
      <c r="U166" s="4"/>
      <c r="V166" s="4"/>
    </row>
    <row r="167" spans="1:22" x14ac:dyDescent="0.25">
      <c r="A167" s="41"/>
      <c r="B167" s="42"/>
      <c r="C167" s="43"/>
      <c r="D167" s="43"/>
      <c r="E167" s="43"/>
      <c r="F167" s="43"/>
      <c r="G167" s="43"/>
      <c r="H167" s="44"/>
      <c r="I167" s="42"/>
      <c r="J167" s="42"/>
      <c r="K167" s="45"/>
      <c r="L167" s="45"/>
      <c r="N167" s="4"/>
      <c r="O167" s="4"/>
      <c r="P167" s="4"/>
      <c r="Q167" s="4"/>
      <c r="R167" s="4"/>
      <c r="S167" s="4"/>
      <c r="T167" s="4"/>
      <c r="U167" s="4"/>
      <c r="V167" s="4"/>
    </row>
    <row r="168" spans="1:22" x14ac:dyDescent="0.25">
      <c r="A168" s="41"/>
      <c r="B168" s="42"/>
      <c r="C168" s="43"/>
      <c r="D168" s="43"/>
      <c r="E168" s="43"/>
      <c r="F168" s="43"/>
      <c r="G168" s="43"/>
      <c r="H168" s="44"/>
      <c r="I168" s="42"/>
      <c r="J168" s="42"/>
      <c r="K168" s="45"/>
      <c r="L168" s="45"/>
      <c r="N168" s="4"/>
      <c r="O168" s="4"/>
      <c r="P168" s="4"/>
      <c r="Q168" s="4"/>
      <c r="R168" s="4"/>
      <c r="S168" s="4"/>
      <c r="T168" s="4"/>
      <c r="U168" s="4"/>
      <c r="V168" s="4"/>
    </row>
    <row r="169" spans="1:22" x14ac:dyDescent="0.25">
      <c r="A169" s="41"/>
      <c r="B169" s="42"/>
      <c r="C169" s="43"/>
      <c r="D169" s="43"/>
      <c r="E169" s="43"/>
      <c r="F169" s="43"/>
      <c r="G169" s="43"/>
      <c r="H169" s="44"/>
      <c r="I169" s="42"/>
      <c r="J169" s="42"/>
      <c r="K169" s="45"/>
      <c r="L169" s="45"/>
      <c r="N169" s="4"/>
      <c r="O169" s="4"/>
      <c r="P169" s="4"/>
      <c r="Q169" s="4"/>
      <c r="R169" s="4"/>
      <c r="S169" s="4"/>
      <c r="T169" s="4"/>
      <c r="U169" s="4"/>
      <c r="V169" s="4"/>
    </row>
    <row r="170" spans="1:22" x14ac:dyDescent="0.25">
      <c r="A170" s="41"/>
      <c r="B170" s="42"/>
      <c r="C170" s="43"/>
      <c r="D170" s="43"/>
      <c r="E170" s="43"/>
      <c r="F170" s="43"/>
      <c r="G170" s="43"/>
      <c r="H170" s="44"/>
      <c r="I170" s="42"/>
      <c r="J170" s="42"/>
      <c r="K170" s="45"/>
      <c r="L170" s="45"/>
      <c r="N170" s="4"/>
      <c r="O170" s="4"/>
      <c r="P170" s="4"/>
      <c r="Q170" s="4"/>
      <c r="R170" s="4"/>
      <c r="S170" s="4"/>
      <c r="T170" s="4"/>
      <c r="U170" s="4"/>
      <c r="V170" s="4"/>
    </row>
    <row r="171" spans="1:22" x14ac:dyDescent="0.25">
      <c r="A171" s="41"/>
      <c r="B171" s="42"/>
      <c r="C171" s="43"/>
      <c r="D171" s="43"/>
      <c r="E171" s="43"/>
      <c r="F171" s="43"/>
      <c r="G171" s="43"/>
      <c r="H171" s="44"/>
      <c r="I171" s="42"/>
      <c r="J171" s="42"/>
      <c r="K171" s="45"/>
      <c r="L171" s="45"/>
      <c r="N171" s="4"/>
      <c r="O171" s="4"/>
      <c r="P171" s="4"/>
      <c r="Q171" s="4"/>
      <c r="R171" s="4"/>
      <c r="S171" s="4"/>
      <c r="T171" s="4"/>
      <c r="U171" s="4"/>
      <c r="V171" s="4"/>
    </row>
    <row r="172" spans="1:22" x14ac:dyDescent="0.25">
      <c r="A172" s="41"/>
      <c r="B172" s="42"/>
      <c r="C172" s="43"/>
      <c r="D172" s="43"/>
      <c r="E172" s="43"/>
      <c r="F172" s="43"/>
      <c r="G172" s="43"/>
      <c r="H172" s="44"/>
      <c r="I172" s="42"/>
      <c r="J172" s="42"/>
      <c r="K172" s="45"/>
      <c r="L172" s="45"/>
      <c r="N172" s="4"/>
      <c r="O172" s="4"/>
      <c r="P172" s="4"/>
      <c r="Q172" s="4"/>
      <c r="R172" s="4"/>
      <c r="S172" s="4"/>
      <c r="T172" s="4"/>
      <c r="U172" s="4"/>
      <c r="V172" s="4"/>
    </row>
    <row r="173" spans="1:22" x14ac:dyDescent="0.25">
      <c r="A173" s="41"/>
      <c r="B173" s="42"/>
      <c r="C173" s="43"/>
      <c r="D173" s="43"/>
      <c r="E173" s="43"/>
      <c r="F173" s="43"/>
      <c r="G173" s="43"/>
      <c r="H173" s="44"/>
      <c r="I173" s="42"/>
      <c r="J173" s="42"/>
      <c r="K173" s="45"/>
      <c r="L173" s="45"/>
      <c r="N173" s="4"/>
      <c r="O173" s="4"/>
      <c r="P173" s="4"/>
      <c r="Q173" s="4"/>
      <c r="R173" s="4"/>
      <c r="S173" s="4"/>
      <c r="T173" s="4"/>
      <c r="U173" s="4"/>
      <c r="V173" s="4"/>
    </row>
    <row r="174" spans="1:22" x14ac:dyDescent="0.25">
      <c r="A174" s="41"/>
      <c r="B174" s="42"/>
      <c r="C174" s="43"/>
      <c r="D174" s="43"/>
      <c r="E174" s="43"/>
      <c r="F174" s="43"/>
      <c r="G174" s="43"/>
      <c r="H174" s="44"/>
      <c r="I174" s="42"/>
      <c r="J174" s="42"/>
      <c r="K174" s="45"/>
      <c r="L174" s="45"/>
      <c r="N174" s="4"/>
      <c r="O174" s="4"/>
      <c r="P174" s="4"/>
      <c r="Q174" s="4"/>
      <c r="R174" s="4"/>
      <c r="S174" s="4"/>
      <c r="T174" s="4"/>
      <c r="U174" s="4"/>
      <c r="V174" s="4"/>
    </row>
    <row r="175" spans="1:22" x14ac:dyDescent="0.25">
      <c r="A175" s="41"/>
      <c r="B175" s="42"/>
      <c r="C175" s="43"/>
      <c r="D175" s="43"/>
      <c r="E175" s="43"/>
      <c r="F175" s="43"/>
      <c r="G175" s="43"/>
      <c r="H175" s="44"/>
      <c r="I175" s="42"/>
      <c r="J175" s="42"/>
      <c r="K175" s="45"/>
      <c r="L175" s="45"/>
      <c r="N175" s="4"/>
      <c r="O175" s="4"/>
      <c r="P175" s="4"/>
      <c r="Q175" s="4"/>
      <c r="R175" s="4"/>
      <c r="S175" s="4"/>
      <c r="T175" s="4"/>
      <c r="U175" s="4"/>
      <c r="V175" s="4"/>
    </row>
    <row r="176" spans="1:22" x14ac:dyDescent="0.25">
      <c r="A176" s="41"/>
      <c r="B176" s="42"/>
      <c r="C176" s="43"/>
      <c r="D176" s="43"/>
      <c r="E176" s="43"/>
      <c r="F176" s="43"/>
      <c r="G176" s="43"/>
      <c r="H176" s="44"/>
      <c r="I176" s="42"/>
      <c r="J176" s="42"/>
      <c r="K176" s="45"/>
      <c r="L176" s="45"/>
      <c r="N176" s="4"/>
      <c r="O176" s="4"/>
      <c r="P176" s="4"/>
      <c r="Q176" s="4"/>
      <c r="R176" s="4"/>
      <c r="S176" s="4"/>
      <c r="T176" s="4"/>
      <c r="U176" s="4"/>
      <c r="V176" s="4"/>
    </row>
    <row r="177" spans="1:22" x14ac:dyDescent="0.25">
      <c r="A177" s="41"/>
      <c r="B177" s="42"/>
      <c r="C177" s="43"/>
      <c r="D177" s="43"/>
      <c r="E177" s="43"/>
      <c r="F177" s="43"/>
      <c r="G177" s="43"/>
      <c r="H177" s="44"/>
      <c r="I177" s="42"/>
      <c r="J177" s="42"/>
      <c r="K177" s="45"/>
      <c r="L177" s="45"/>
      <c r="N177" s="4"/>
      <c r="O177" s="4"/>
      <c r="P177" s="4"/>
      <c r="Q177" s="4"/>
      <c r="R177" s="4"/>
      <c r="S177" s="4"/>
      <c r="T177" s="4"/>
      <c r="U177" s="4"/>
      <c r="V177" s="4"/>
    </row>
    <row r="178" spans="1:22" x14ac:dyDescent="0.25">
      <c r="A178" s="41"/>
      <c r="B178" s="42"/>
      <c r="C178" s="43"/>
      <c r="D178" s="43"/>
      <c r="E178" s="43"/>
      <c r="F178" s="43"/>
      <c r="G178" s="43"/>
      <c r="H178" s="44"/>
      <c r="I178" s="42"/>
      <c r="J178" s="42"/>
      <c r="K178" s="45"/>
      <c r="L178" s="45"/>
      <c r="N178" s="4"/>
      <c r="O178" s="4"/>
      <c r="P178" s="4"/>
      <c r="Q178" s="4"/>
      <c r="R178" s="4"/>
      <c r="S178" s="4"/>
      <c r="T178" s="4"/>
      <c r="U178" s="4"/>
      <c r="V178" s="4"/>
    </row>
    <row r="179" spans="1:22" x14ac:dyDescent="0.25">
      <c r="A179" s="41"/>
      <c r="B179" s="42"/>
      <c r="C179" s="43"/>
      <c r="D179" s="43"/>
      <c r="E179" s="43"/>
      <c r="F179" s="43"/>
      <c r="G179" s="43"/>
      <c r="H179" s="44"/>
      <c r="I179" s="42"/>
      <c r="J179" s="42"/>
      <c r="K179" s="45"/>
      <c r="L179" s="45"/>
      <c r="N179" s="4"/>
      <c r="O179" s="4"/>
      <c r="P179" s="4"/>
      <c r="Q179" s="4"/>
      <c r="R179" s="4"/>
      <c r="S179" s="4"/>
      <c r="T179" s="4"/>
      <c r="U179" s="4"/>
      <c r="V179" s="4"/>
    </row>
    <row r="180" spans="1:22" x14ac:dyDescent="0.25">
      <c r="A180" s="41"/>
      <c r="B180" s="42"/>
      <c r="C180" s="43"/>
      <c r="D180" s="43"/>
      <c r="E180" s="43"/>
      <c r="F180" s="43"/>
      <c r="G180" s="43"/>
      <c r="H180" s="44"/>
      <c r="I180" s="42"/>
      <c r="J180" s="42"/>
      <c r="K180" s="45"/>
      <c r="L180" s="45"/>
      <c r="N180" s="4"/>
      <c r="O180" s="4"/>
      <c r="P180" s="4"/>
      <c r="Q180" s="4"/>
      <c r="R180" s="4"/>
      <c r="S180" s="4"/>
      <c r="T180" s="4"/>
      <c r="U180" s="4"/>
      <c r="V180" s="4"/>
    </row>
    <row r="181" spans="1:22" x14ac:dyDescent="0.25">
      <c r="A181" s="41"/>
      <c r="B181" s="42"/>
      <c r="C181" s="43"/>
      <c r="D181" s="43"/>
      <c r="E181" s="43"/>
      <c r="F181" s="43"/>
      <c r="G181" s="43"/>
      <c r="H181" s="44"/>
      <c r="I181" s="42"/>
      <c r="J181" s="42"/>
      <c r="K181" s="45"/>
      <c r="L181" s="45"/>
      <c r="N181" s="4"/>
      <c r="O181" s="4"/>
      <c r="P181" s="4"/>
      <c r="Q181" s="4"/>
      <c r="R181" s="4"/>
      <c r="S181" s="4"/>
      <c r="T181" s="4"/>
      <c r="U181" s="4"/>
      <c r="V181" s="4"/>
    </row>
    <row r="182" spans="1:22" x14ac:dyDescent="0.25">
      <c r="A182" s="41"/>
      <c r="B182" s="42"/>
      <c r="C182" s="43"/>
      <c r="D182" s="43"/>
      <c r="E182" s="43"/>
      <c r="F182" s="43"/>
      <c r="G182" s="43"/>
      <c r="H182" s="44"/>
      <c r="I182" s="42"/>
      <c r="J182" s="42"/>
      <c r="K182" s="45"/>
      <c r="L182" s="45"/>
      <c r="N182" s="4"/>
      <c r="O182" s="4"/>
      <c r="P182" s="4"/>
      <c r="Q182" s="4"/>
      <c r="R182" s="4"/>
      <c r="S182" s="4"/>
      <c r="T182" s="4"/>
      <c r="U182" s="4"/>
      <c r="V182" s="4"/>
    </row>
    <row r="183" spans="1:22" x14ac:dyDescent="0.25">
      <c r="A183" s="41"/>
      <c r="B183" s="42"/>
      <c r="C183" s="43"/>
      <c r="D183" s="43"/>
      <c r="E183" s="43"/>
      <c r="F183" s="43"/>
      <c r="G183" s="43"/>
      <c r="H183" s="44"/>
      <c r="I183" s="42"/>
      <c r="J183" s="42"/>
      <c r="K183" s="45"/>
      <c r="L183" s="45"/>
      <c r="N183" s="4"/>
      <c r="O183" s="4"/>
      <c r="P183" s="4"/>
      <c r="Q183" s="4"/>
      <c r="R183" s="4"/>
      <c r="S183" s="4"/>
      <c r="T183" s="4"/>
      <c r="U183" s="4"/>
      <c r="V183" s="4"/>
    </row>
    <row r="184" spans="1:22" x14ac:dyDescent="0.25">
      <c r="A184" s="41"/>
      <c r="B184" s="42"/>
      <c r="C184" s="43"/>
      <c r="D184" s="43"/>
      <c r="E184" s="43"/>
      <c r="F184" s="43"/>
      <c r="G184" s="43"/>
      <c r="H184" s="44"/>
      <c r="I184" s="42"/>
      <c r="J184" s="42"/>
      <c r="K184" s="45"/>
      <c r="L184" s="45"/>
      <c r="N184" s="4"/>
      <c r="O184" s="4"/>
      <c r="P184" s="4"/>
      <c r="Q184" s="4"/>
      <c r="R184" s="4"/>
      <c r="S184" s="4"/>
      <c r="T184" s="4"/>
      <c r="U184" s="4"/>
      <c r="V184" s="4"/>
    </row>
    <row r="185" spans="1:22" x14ac:dyDescent="0.25">
      <c r="A185" s="41"/>
      <c r="B185" s="42"/>
      <c r="C185" s="43"/>
      <c r="D185" s="43"/>
      <c r="E185" s="43"/>
      <c r="F185" s="43"/>
      <c r="G185" s="43"/>
      <c r="H185" s="44"/>
      <c r="I185" s="42"/>
      <c r="J185" s="42"/>
      <c r="K185" s="45"/>
      <c r="L185" s="45"/>
      <c r="N185" s="4"/>
      <c r="O185" s="4"/>
      <c r="P185" s="4"/>
      <c r="Q185" s="4"/>
      <c r="R185" s="4"/>
      <c r="S185" s="4"/>
      <c r="T185" s="4"/>
      <c r="U185" s="4"/>
      <c r="V185" s="4"/>
    </row>
    <row r="186" spans="1:22" x14ac:dyDescent="0.25">
      <c r="A186" s="41"/>
      <c r="B186" s="42"/>
      <c r="C186" s="43"/>
      <c r="D186" s="43"/>
      <c r="E186" s="43"/>
      <c r="F186" s="43"/>
      <c r="G186" s="43"/>
      <c r="H186" s="44"/>
      <c r="I186" s="42"/>
      <c r="J186" s="42"/>
      <c r="K186" s="45"/>
      <c r="L186" s="45"/>
      <c r="N186" s="4"/>
      <c r="O186" s="4"/>
      <c r="P186" s="4"/>
      <c r="Q186" s="4"/>
      <c r="R186" s="4"/>
      <c r="S186" s="4"/>
      <c r="T186" s="4"/>
      <c r="U186" s="4"/>
      <c r="V186" s="4"/>
    </row>
    <row r="187" spans="1:22" x14ac:dyDescent="0.25">
      <c r="A187" s="41"/>
      <c r="B187" s="42"/>
      <c r="C187" s="43"/>
      <c r="D187" s="43"/>
      <c r="E187" s="43"/>
      <c r="F187" s="43"/>
      <c r="G187" s="43"/>
      <c r="H187" s="44"/>
      <c r="I187" s="42"/>
      <c r="J187" s="42"/>
      <c r="K187" s="45"/>
      <c r="L187" s="45"/>
      <c r="N187" s="4"/>
      <c r="O187" s="4"/>
      <c r="P187" s="4"/>
      <c r="Q187" s="4"/>
      <c r="R187" s="4"/>
      <c r="S187" s="4"/>
      <c r="T187" s="4"/>
      <c r="U187" s="4"/>
      <c r="V187" s="4"/>
    </row>
    <row r="188" spans="1:22" x14ac:dyDescent="0.25">
      <c r="A188" s="41"/>
      <c r="B188" s="42"/>
      <c r="C188" s="43"/>
      <c r="D188" s="43"/>
      <c r="E188" s="43"/>
      <c r="F188" s="43"/>
      <c r="G188" s="43"/>
      <c r="H188" s="44"/>
      <c r="I188" s="42"/>
      <c r="J188" s="42"/>
      <c r="K188" s="45"/>
      <c r="L188" s="45"/>
      <c r="N188" s="4"/>
      <c r="O188" s="4"/>
      <c r="P188" s="4"/>
      <c r="Q188" s="4"/>
      <c r="R188" s="4"/>
      <c r="S188" s="4"/>
      <c r="T188" s="4"/>
      <c r="U188" s="4"/>
      <c r="V188" s="4"/>
    </row>
    <row r="189" spans="1:22" x14ac:dyDescent="0.25">
      <c r="A189" s="41"/>
      <c r="B189" s="42"/>
      <c r="C189" s="43"/>
      <c r="D189" s="43"/>
      <c r="E189" s="43"/>
      <c r="F189" s="43"/>
      <c r="G189" s="43"/>
      <c r="H189" s="44"/>
      <c r="I189" s="42"/>
      <c r="J189" s="42"/>
      <c r="K189" s="45"/>
      <c r="L189" s="45"/>
      <c r="N189" s="4"/>
      <c r="O189" s="4"/>
      <c r="P189" s="4"/>
      <c r="Q189" s="4"/>
      <c r="R189" s="4"/>
      <c r="S189" s="4"/>
      <c r="T189" s="4"/>
      <c r="U189" s="4"/>
      <c r="V189" s="4"/>
    </row>
    <row r="190" spans="1:22" x14ac:dyDescent="0.25">
      <c r="A190" s="41"/>
      <c r="B190" s="42"/>
      <c r="C190" s="43"/>
      <c r="D190" s="43"/>
      <c r="E190" s="43"/>
      <c r="F190" s="43"/>
      <c r="G190" s="43"/>
      <c r="H190" s="44"/>
      <c r="I190" s="42"/>
      <c r="J190" s="42"/>
      <c r="K190" s="45"/>
      <c r="L190" s="45"/>
      <c r="N190" s="4"/>
      <c r="O190" s="4"/>
      <c r="P190" s="4"/>
      <c r="Q190" s="4"/>
      <c r="R190" s="4"/>
      <c r="S190" s="4"/>
      <c r="T190" s="4"/>
      <c r="U190" s="4"/>
      <c r="V190" s="4"/>
    </row>
    <row r="191" spans="1:22" x14ac:dyDescent="0.25">
      <c r="A191" s="41"/>
      <c r="B191" s="42"/>
      <c r="C191" s="43"/>
      <c r="D191" s="43"/>
      <c r="E191" s="43"/>
      <c r="F191" s="43"/>
      <c r="G191" s="43"/>
      <c r="H191" s="44"/>
      <c r="I191" s="42"/>
      <c r="J191" s="42"/>
      <c r="K191" s="45"/>
      <c r="L191" s="45"/>
      <c r="N191" s="4"/>
      <c r="O191" s="4"/>
      <c r="P191" s="4"/>
      <c r="Q191" s="4"/>
      <c r="R191" s="4"/>
      <c r="S191" s="4"/>
      <c r="T191" s="4"/>
      <c r="U191" s="4"/>
      <c r="V191" s="4"/>
    </row>
    <row r="192" spans="1:22" x14ac:dyDescent="0.25">
      <c r="A192" s="41"/>
      <c r="B192" s="42"/>
      <c r="C192" s="43"/>
      <c r="D192" s="43"/>
      <c r="E192" s="43"/>
      <c r="F192" s="43"/>
      <c r="G192" s="43"/>
      <c r="H192" s="44"/>
      <c r="I192" s="42"/>
      <c r="J192" s="42"/>
      <c r="K192" s="45"/>
      <c r="L192" s="45"/>
      <c r="N192" s="4"/>
      <c r="O192" s="4"/>
      <c r="P192" s="4"/>
      <c r="Q192" s="4"/>
      <c r="R192" s="4"/>
      <c r="S192" s="4"/>
      <c r="T192" s="4"/>
      <c r="U192" s="4"/>
      <c r="V192" s="4"/>
    </row>
    <row r="193" spans="1:22" x14ac:dyDescent="0.25">
      <c r="A193" s="41"/>
      <c r="B193" s="42"/>
      <c r="C193" s="43"/>
      <c r="D193" s="43"/>
      <c r="E193" s="43"/>
      <c r="F193" s="43"/>
      <c r="G193" s="43"/>
      <c r="H193" s="44"/>
      <c r="I193" s="42"/>
      <c r="J193" s="42"/>
      <c r="K193" s="45"/>
      <c r="L193" s="45"/>
      <c r="N193" s="4"/>
      <c r="O193" s="4"/>
      <c r="P193" s="4"/>
      <c r="Q193" s="4"/>
      <c r="R193" s="4"/>
      <c r="S193" s="4"/>
      <c r="T193" s="4"/>
      <c r="U193" s="4"/>
      <c r="V193" s="4"/>
    </row>
    <row r="194" spans="1:22" x14ac:dyDescent="0.25">
      <c r="A194" s="41"/>
      <c r="B194" s="42"/>
      <c r="C194" s="43"/>
      <c r="D194" s="43"/>
      <c r="E194" s="43"/>
      <c r="F194" s="43"/>
      <c r="G194" s="43"/>
      <c r="H194" s="44"/>
      <c r="I194" s="42"/>
      <c r="J194" s="42"/>
      <c r="K194" s="45"/>
      <c r="L194" s="45"/>
      <c r="N194" s="4"/>
      <c r="O194" s="4"/>
      <c r="P194" s="4"/>
      <c r="Q194" s="4"/>
      <c r="R194" s="4"/>
      <c r="S194" s="4"/>
      <c r="T194" s="4"/>
      <c r="U194" s="4"/>
      <c r="V194" s="4"/>
    </row>
    <row r="195" spans="1:22" x14ac:dyDescent="0.25">
      <c r="A195" s="41"/>
      <c r="B195" s="42"/>
      <c r="C195" s="43"/>
      <c r="D195" s="43"/>
      <c r="E195" s="43"/>
      <c r="F195" s="43"/>
      <c r="G195" s="43"/>
      <c r="H195" s="44"/>
      <c r="I195" s="42"/>
      <c r="J195" s="42"/>
      <c r="K195" s="45"/>
      <c r="L195" s="45"/>
      <c r="N195" s="4"/>
      <c r="O195" s="4"/>
      <c r="P195" s="4"/>
      <c r="Q195" s="4"/>
      <c r="R195" s="4"/>
      <c r="S195" s="4"/>
      <c r="T195" s="4"/>
      <c r="U195" s="4"/>
      <c r="V195" s="4"/>
    </row>
    <row r="196" spans="1:22" x14ac:dyDescent="0.25">
      <c r="A196" s="41"/>
      <c r="B196" s="42"/>
      <c r="C196" s="43"/>
      <c r="D196" s="43"/>
      <c r="E196" s="43"/>
      <c r="F196" s="43"/>
      <c r="G196" s="43"/>
      <c r="H196" s="44"/>
      <c r="I196" s="42"/>
      <c r="J196" s="42"/>
      <c r="K196" s="45"/>
      <c r="L196" s="45"/>
      <c r="N196" s="4"/>
      <c r="O196" s="4"/>
      <c r="P196" s="4"/>
      <c r="Q196" s="4"/>
      <c r="R196" s="4"/>
      <c r="S196" s="4"/>
      <c r="T196" s="4"/>
      <c r="U196" s="4"/>
      <c r="V196" s="4"/>
    </row>
    <row r="197" spans="1:22" x14ac:dyDescent="0.25">
      <c r="A197" s="41"/>
      <c r="B197" s="42"/>
      <c r="C197" s="43"/>
      <c r="D197" s="43"/>
      <c r="E197" s="43"/>
      <c r="F197" s="43"/>
      <c r="G197" s="43"/>
      <c r="H197" s="44"/>
      <c r="I197" s="42"/>
      <c r="J197" s="42"/>
      <c r="K197" s="45"/>
      <c r="L197" s="45"/>
      <c r="N197" s="4"/>
      <c r="O197" s="4"/>
      <c r="P197" s="4"/>
      <c r="Q197" s="4"/>
      <c r="R197" s="4"/>
      <c r="S197" s="4"/>
      <c r="T197" s="4"/>
      <c r="U197" s="4"/>
      <c r="V197" s="4"/>
    </row>
    <row r="198" spans="1:22" x14ac:dyDescent="0.25">
      <c r="A198" s="41"/>
      <c r="B198" s="42"/>
      <c r="C198" s="43"/>
      <c r="D198" s="43"/>
      <c r="E198" s="43"/>
      <c r="F198" s="43"/>
      <c r="G198" s="43"/>
      <c r="H198" s="44"/>
      <c r="I198" s="42"/>
      <c r="J198" s="42"/>
      <c r="K198" s="45"/>
      <c r="L198" s="45"/>
      <c r="N198" s="4"/>
      <c r="O198" s="4"/>
      <c r="P198" s="4"/>
      <c r="Q198" s="4"/>
      <c r="R198" s="4"/>
      <c r="S198" s="4"/>
      <c r="T198" s="4"/>
      <c r="U198" s="4"/>
      <c r="V198" s="4"/>
    </row>
    <row r="199" spans="1:22" x14ac:dyDescent="0.25">
      <c r="A199" s="41"/>
      <c r="B199" s="42"/>
      <c r="C199" s="43"/>
      <c r="D199" s="43"/>
      <c r="E199" s="43"/>
      <c r="F199" s="43"/>
      <c r="G199" s="43"/>
      <c r="H199" s="44"/>
      <c r="I199" s="42"/>
      <c r="J199" s="42"/>
      <c r="K199" s="45"/>
      <c r="L199" s="45"/>
      <c r="N199" s="4"/>
      <c r="O199" s="4"/>
      <c r="P199" s="4"/>
      <c r="Q199" s="4"/>
      <c r="R199" s="4"/>
      <c r="S199" s="4"/>
      <c r="T199" s="4"/>
      <c r="U199" s="4"/>
      <c r="V199" s="4"/>
    </row>
    <row r="200" spans="1:22" x14ac:dyDescent="0.25">
      <c r="A200" s="41"/>
      <c r="B200" s="42"/>
      <c r="C200" s="43"/>
      <c r="D200" s="43"/>
      <c r="E200" s="43"/>
      <c r="F200" s="43"/>
      <c r="G200" s="43"/>
      <c r="H200" s="44"/>
      <c r="I200" s="42"/>
      <c r="J200" s="42"/>
      <c r="K200" s="45"/>
      <c r="L200" s="45"/>
      <c r="N200" s="4"/>
      <c r="O200" s="4"/>
      <c r="P200" s="4"/>
      <c r="Q200" s="4"/>
      <c r="R200" s="4"/>
      <c r="S200" s="4"/>
      <c r="T200" s="4"/>
      <c r="U200" s="4"/>
      <c r="V200" s="4"/>
    </row>
    <row r="201" spans="1:22" x14ac:dyDescent="0.25">
      <c r="A201" s="41"/>
      <c r="B201" s="42"/>
      <c r="C201" s="43"/>
      <c r="D201" s="43"/>
      <c r="E201" s="43"/>
      <c r="F201" s="43"/>
      <c r="G201" s="43"/>
      <c r="H201" s="44"/>
      <c r="I201" s="42"/>
      <c r="J201" s="42"/>
      <c r="K201" s="45"/>
      <c r="L201" s="45"/>
      <c r="N201" s="4"/>
      <c r="O201" s="4"/>
      <c r="P201" s="4"/>
      <c r="Q201" s="4"/>
      <c r="R201" s="4"/>
      <c r="S201" s="4"/>
      <c r="T201" s="4"/>
      <c r="U201" s="4"/>
      <c r="V201" s="4"/>
    </row>
    <row r="202" spans="1:22" x14ac:dyDescent="0.25">
      <c r="A202" s="41"/>
      <c r="B202" s="42"/>
      <c r="C202" s="43"/>
      <c r="D202" s="43"/>
      <c r="E202" s="43"/>
      <c r="F202" s="43"/>
      <c r="G202" s="43"/>
      <c r="H202" s="44"/>
      <c r="I202" s="42"/>
      <c r="J202" s="42"/>
      <c r="K202" s="45"/>
      <c r="L202" s="45"/>
      <c r="N202" s="4"/>
      <c r="O202" s="4"/>
      <c r="P202" s="4"/>
      <c r="Q202" s="4"/>
      <c r="R202" s="4"/>
      <c r="S202" s="4"/>
      <c r="T202" s="4"/>
      <c r="U202" s="4"/>
      <c r="V202" s="4"/>
    </row>
    <row r="203" spans="1:22" x14ac:dyDescent="0.25">
      <c r="A203" s="41"/>
      <c r="B203" s="42"/>
      <c r="C203" s="43"/>
      <c r="D203" s="43"/>
      <c r="E203" s="43"/>
      <c r="F203" s="43"/>
      <c r="G203" s="43"/>
      <c r="H203" s="44"/>
      <c r="I203" s="42"/>
      <c r="J203" s="42"/>
      <c r="K203" s="45"/>
      <c r="L203" s="45"/>
      <c r="N203" s="4"/>
      <c r="O203" s="4"/>
      <c r="P203" s="4"/>
      <c r="Q203" s="4"/>
      <c r="R203" s="4"/>
      <c r="S203" s="4"/>
      <c r="T203" s="4"/>
      <c r="U203" s="4"/>
      <c r="V203" s="4"/>
    </row>
    <row r="204" spans="1:22" x14ac:dyDescent="0.25">
      <c r="A204" s="41"/>
      <c r="B204" s="42"/>
      <c r="C204" s="43"/>
      <c r="D204" s="43"/>
      <c r="E204" s="43"/>
      <c r="F204" s="43"/>
      <c r="G204" s="43"/>
      <c r="H204" s="44"/>
      <c r="I204" s="42"/>
      <c r="J204" s="42"/>
      <c r="K204" s="45"/>
      <c r="L204" s="45"/>
      <c r="N204" s="4"/>
      <c r="O204" s="4"/>
      <c r="P204" s="4"/>
      <c r="Q204" s="4"/>
      <c r="R204" s="4"/>
      <c r="S204" s="4"/>
      <c r="T204" s="4"/>
      <c r="U204" s="4"/>
      <c r="V204" s="4"/>
    </row>
    <row r="205" spans="1:22" x14ac:dyDescent="0.25">
      <c r="A205" s="41"/>
      <c r="B205" s="42"/>
      <c r="C205" s="43"/>
      <c r="D205" s="43"/>
      <c r="E205" s="43"/>
      <c r="F205" s="43"/>
      <c r="G205" s="43"/>
      <c r="H205" s="44"/>
      <c r="I205" s="42"/>
      <c r="J205" s="42"/>
      <c r="K205" s="45"/>
      <c r="L205" s="45"/>
      <c r="N205" s="4"/>
      <c r="O205" s="4"/>
      <c r="P205" s="4"/>
      <c r="Q205" s="4"/>
      <c r="R205" s="4"/>
      <c r="S205" s="4"/>
      <c r="T205" s="4"/>
      <c r="U205" s="4"/>
      <c r="V205" s="4"/>
    </row>
    <row r="206" spans="1:22" x14ac:dyDescent="0.25">
      <c r="A206" s="41"/>
      <c r="B206" s="42"/>
      <c r="C206" s="43"/>
      <c r="D206" s="43"/>
      <c r="E206" s="43"/>
      <c r="F206" s="43"/>
      <c r="G206" s="43"/>
      <c r="H206" s="44"/>
      <c r="I206" s="42"/>
      <c r="J206" s="42"/>
      <c r="K206" s="45"/>
      <c r="L206" s="45"/>
      <c r="N206" s="4"/>
      <c r="O206" s="4"/>
      <c r="P206" s="4"/>
      <c r="Q206" s="4"/>
      <c r="R206" s="4"/>
      <c r="S206" s="4"/>
      <c r="T206" s="4"/>
      <c r="U206" s="4"/>
      <c r="V206" s="4"/>
    </row>
    <row r="207" spans="1:22" x14ac:dyDescent="0.25">
      <c r="A207" s="41"/>
      <c r="B207" s="42"/>
      <c r="C207" s="43"/>
      <c r="D207" s="43"/>
      <c r="E207" s="43"/>
      <c r="F207" s="43"/>
      <c r="G207" s="43"/>
      <c r="H207" s="44"/>
      <c r="I207" s="42"/>
      <c r="J207" s="42"/>
      <c r="K207" s="45"/>
      <c r="L207" s="45"/>
      <c r="N207" s="4"/>
      <c r="O207" s="4"/>
      <c r="P207" s="4"/>
      <c r="Q207" s="4"/>
      <c r="R207" s="4"/>
      <c r="S207" s="4"/>
      <c r="T207" s="4"/>
      <c r="U207" s="4"/>
      <c r="V207" s="4"/>
    </row>
    <row r="208" spans="1:22" x14ac:dyDescent="0.25">
      <c r="A208" s="41"/>
      <c r="B208" s="42"/>
      <c r="C208" s="43"/>
      <c r="D208" s="43"/>
      <c r="E208" s="43"/>
      <c r="F208" s="43"/>
      <c r="G208" s="43"/>
      <c r="H208" s="44"/>
      <c r="I208" s="42"/>
      <c r="J208" s="42"/>
      <c r="K208" s="45"/>
      <c r="L208" s="45"/>
      <c r="N208" s="4"/>
      <c r="O208" s="4"/>
      <c r="P208" s="4"/>
      <c r="Q208" s="4"/>
      <c r="R208" s="4"/>
      <c r="S208" s="4"/>
      <c r="T208" s="4"/>
      <c r="U208" s="4"/>
      <c r="V208" s="4"/>
    </row>
    <row r="209" spans="1:22" x14ac:dyDescent="0.25">
      <c r="A209" s="41"/>
      <c r="B209" s="42"/>
      <c r="C209" s="43"/>
      <c r="D209" s="43"/>
      <c r="E209" s="43"/>
      <c r="F209" s="43"/>
      <c r="G209" s="43"/>
      <c r="H209" s="44"/>
      <c r="I209" s="42"/>
      <c r="J209" s="42"/>
      <c r="K209" s="45"/>
      <c r="L209" s="45"/>
      <c r="N209" s="4"/>
      <c r="O209" s="4"/>
      <c r="P209" s="4"/>
      <c r="Q209" s="4"/>
      <c r="R209" s="4"/>
      <c r="S209" s="4"/>
      <c r="T209" s="4"/>
      <c r="U209" s="4"/>
      <c r="V209" s="4"/>
    </row>
    <row r="210" spans="1:22" x14ac:dyDescent="0.25">
      <c r="A210" s="41"/>
      <c r="B210" s="42"/>
      <c r="C210" s="43"/>
      <c r="D210" s="43"/>
      <c r="E210" s="43"/>
      <c r="F210" s="43"/>
      <c r="G210" s="43"/>
      <c r="H210" s="44"/>
      <c r="I210" s="42"/>
      <c r="J210" s="42"/>
      <c r="K210" s="45"/>
      <c r="L210" s="45"/>
      <c r="N210" s="4"/>
      <c r="O210" s="4"/>
      <c r="P210" s="4"/>
      <c r="Q210" s="4"/>
      <c r="R210" s="4"/>
      <c r="S210" s="4"/>
      <c r="T210" s="4"/>
      <c r="U210" s="4"/>
      <c r="V210" s="4"/>
    </row>
    <row r="211" spans="1:22" x14ac:dyDescent="0.25">
      <c r="A211" s="41"/>
      <c r="B211" s="42"/>
      <c r="C211" s="43"/>
      <c r="D211" s="43"/>
      <c r="E211" s="43"/>
      <c r="F211" s="43"/>
      <c r="G211" s="43"/>
      <c r="H211" s="44"/>
      <c r="I211" s="42"/>
      <c r="J211" s="42"/>
      <c r="K211" s="45"/>
      <c r="L211" s="45"/>
      <c r="N211" s="4"/>
      <c r="O211" s="4"/>
      <c r="P211" s="4"/>
      <c r="Q211" s="4"/>
      <c r="R211" s="4"/>
      <c r="S211" s="4"/>
      <c r="T211" s="4"/>
      <c r="U211" s="4"/>
      <c r="V211" s="4"/>
    </row>
    <row r="212" spans="1:22" x14ac:dyDescent="0.25">
      <c r="A212" s="41"/>
      <c r="B212" s="42"/>
      <c r="C212" s="43"/>
      <c r="D212" s="43"/>
      <c r="E212" s="43"/>
      <c r="F212" s="43"/>
      <c r="G212" s="43"/>
      <c r="H212" s="44"/>
      <c r="I212" s="42"/>
      <c r="J212" s="42"/>
      <c r="K212" s="45"/>
      <c r="L212" s="45"/>
      <c r="N212" s="4"/>
      <c r="O212" s="4"/>
      <c r="P212" s="4"/>
      <c r="Q212" s="4"/>
      <c r="R212" s="4"/>
      <c r="S212" s="4"/>
      <c r="T212" s="4"/>
      <c r="U212" s="4"/>
      <c r="V212" s="4"/>
    </row>
    <row r="213" spans="1:22" x14ac:dyDescent="0.25">
      <c r="A213" s="41"/>
      <c r="B213" s="42"/>
      <c r="C213" s="43"/>
      <c r="D213" s="43"/>
      <c r="E213" s="43"/>
      <c r="F213" s="43"/>
      <c r="G213" s="43"/>
      <c r="H213" s="44"/>
      <c r="I213" s="42"/>
      <c r="J213" s="42"/>
      <c r="K213" s="45"/>
      <c r="L213" s="45"/>
      <c r="N213" s="4"/>
      <c r="O213" s="4"/>
      <c r="P213" s="4"/>
      <c r="Q213" s="4"/>
      <c r="R213" s="4"/>
      <c r="S213" s="4"/>
      <c r="T213" s="4"/>
      <c r="U213" s="4"/>
      <c r="V213" s="4"/>
    </row>
    <row r="214" spans="1:22" x14ac:dyDescent="0.25">
      <c r="A214" s="41"/>
      <c r="B214" s="42"/>
      <c r="C214" s="43"/>
      <c r="D214" s="43"/>
      <c r="E214" s="43"/>
      <c r="F214" s="43"/>
      <c r="G214" s="43"/>
      <c r="H214" s="44"/>
      <c r="I214" s="42"/>
      <c r="J214" s="42"/>
      <c r="K214" s="45"/>
      <c r="L214" s="45"/>
      <c r="N214" s="4"/>
      <c r="O214" s="4"/>
      <c r="P214" s="4"/>
      <c r="Q214" s="4"/>
      <c r="R214" s="4"/>
      <c r="S214" s="4"/>
      <c r="T214" s="4"/>
      <c r="U214" s="4"/>
      <c r="V214" s="4"/>
    </row>
    <row r="215" spans="1:22" x14ac:dyDescent="0.25">
      <c r="A215" s="41"/>
      <c r="B215" s="42"/>
      <c r="C215" s="43"/>
      <c r="D215" s="43"/>
      <c r="E215" s="43"/>
      <c r="F215" s="43"/>
      <c r="G215" s="43"/>
      <c r="H215" s="44"/>
      <c r="I215" s="42"/>
      <c r="J215" s="42"/>
      <c r="K215" s="45"/>
      <c r="L215" s="45"/>
      <c r="N215" s="4"/>
      <c r="O215" s="4"/>
      <c r="P215" s="4"/>
      <c r="Q215" s="4"/>
      <c r="R215" s="4"/>
      <c r="S215" s="4"/>
      <c r="T215" s="4"/>
      <c r="U215" s="4"/>
      <c r="V215" s="4"/>
    </row>
    <row r="216" spans="1:22" x14ac:dyDescent="0.25">
      <c r="A216" s="41"/>
      <c r="B216" s="42"/>
      <c r="C216" s="43"/>
      <c r="D216" s="43"/>
      <c r="E216" s="43"/>
      <c r="F216" s="43"/>
      <c r="G216" s="43"/>
      <c r="H216" s="44"/>
      <c r="I216" s="42"/>
      <c r="J216" s="42"/>
      <c r="K216" s="45"/>
      <c r="L216" s="45"/>
      <c r="N216" s="4"/>
      <c r="O216" s="4"/>
      <c r="P216" s="4"/>
      <c r="Q216" s="4"/>
      <c r="R216" s="4"/>
      <c r="S216" s="4"/>
      <c r="T216" s="4"/>
      <c r="U216" s="4"/>
      <c r="V216" s="4"/>
    </row>
    <row r="217" spans="1:22" x14ac:dyDescent="0.25">
      <c r="A217" s="41"/>
      <c r="B217" s="42"/>
      <c r="C217" s="43"/>
      <c r="D217" s="43"/>
      <c r="E217" s="43"/>
      <c r="F217" s="43"/>
      <c r="G217" s="43"/>
      <c r="H217" s="44"/>
      <c r="I217" s="42"/>
      <c r="J217" s="42"/>
      <c r="K217" s="45"/>
      <c r="L217" s="45"/>
      <c r="N217" s="4"/>
      <c r="O217" s="4"/>
      <c r="P217" s="4"/>
      <c r="Q217" s="4"/>
      <c r="R217" s="4"/>
      <c r="S217" s="4"/>
      <c r="T217" s="4"/>
      <c r="U217" s="4"/>
      <c r="V217" s="4"/>
    </row>
    <row r="218" spans="1:22" x14ac:dyDescent="0.25">
      <c r="A218" s="41"/>
      <c r="B218" s="42"/>
      <c r="C218" s="43"/>
      <c r="D218" s="43"/>
      <c r="E218" s="43"/>
      <c r="F218" s="43"/>
      <c r="G218" s="43"/>
      <c r="H218" s="44"/>
      <c r="I218" s="42"/>
      <c r="J218" s="42"/>
      <c r="K218" s="45"/>
      <c r="L218" s="45"/>
      <c r="N218" s="4"/>
      <c r="O218" s="4"/>
      <c r="P218" s="4"/>
      <c r="Q218" s="4"/>
      <c r="R218" s="4"/>
      <c r="S218" s="4"/>
      <c r="T218" s="4"/>
      <c r="U218" s="4"/>
      <c r="V218" s="4"/>
    </row>
    <row r="219" spans="1:22" x14ac:dyDescent="0.25">
      <c r="A219" s="41"/>
      <c r="B219" s="42"/>
      <c r="C219" s="43"/>
      <c r="D219" s="43"/>
      <c r="E219" s="43"/>
      <c r="F219" s="43"/>
      <c r="G219" s="43"/>
      <c r="H219" s="44"/>
      <c r="I219" s="42"/>
      <c r="J219" s="42"/>
      <c r="K219" s="45"/>
      <c r="L219" s="45"/>
      <c r="N219" s="4"/>
      <c r="O219" s="4"/>
      <c r="P219" s="4"/>
      <c r="Q219" s="4"/>
      <c r="R219" s="4"/>
      <c r="S219" s="4"/>
      <c r="T219" s="4"/>
      <c r="U219" s="4"/>
      <c r="V219" s="4"/>
    </row>
    <row r="220" spans="1:22" x14ac:dyDescent="0.25">
      <c r="A220" s="41"/>
      <c r="B220" s="42"/>
      <c r="C220" s="43"/>
      <c r="D220" s="43"/>
      <c r="E220" s="43"/>
      <c r="F220" s="43"/>
      <c r="G220" s="43"/>
      <c r="H220" s="44"/>
      <c r="I220" s="42"/>
      <c r="J220" s="42"/>
      <c r="K220" s="45"/>
      <c r="L220" s="45"/>
      <c r="N220" s="4"/>
      <c r="O220" s="4"/>
      <c r="P220" s="4"/>
      <c r="Q220" s="4"/>
      <c r="R220" s="4"/>
      <c r="S220" s="4"/>
      <c r="T220" s="4"/>
      <c r="U220" s="4"/>
      <c r="V220" s="4"/>
    </row>
    <row r="221" spans="1:22" x14ac:dyDescent="0.25">
      <c r="A221" s="41"/>
      <c r="B221" s="42"/>
      <c r="C221" s="43"/>
      <c r="D221" s="43"/>
      <c r="E221" s="43"/>
      <c r="F221" s="43"/>
      <c r="G221" s="43"/>
      <c r="H221" s="44"/>
      <c r="I221" s="42"/>
      <c r="J221" s="42"/>
      <c r="K221" s="45"/>
      <c r="L221" s="45"/>
      <c r="N221" s="4"/>
      <c r="O221" s="4"/>
      <c r="P221" s="4"/>
      <c r="Q221" s="4"/>
      <c r="R221" s="4"/>
      <c r="S221" s="4"/>
      <c r="T221" s="4"/>
      <c r="U221" s="4"/>
      <c r="V221" s="4"/>
    </row>
    <row r="222" spans="1:22" x14ac:dyDescent="0.25">
      <c r="A222" s="41"/>
      <c r="B222" s="42"/>
      <c r="C222" s="43"/>
      <c r="D222" s="43"/>
      <c r="E222" s="43"/>
      <c r="F222" s="43"/>
      <c r="G222" s="43"/>
      <c r="H222" s="44"/>
      <c r="I222" s="42"/>
      <c r="J222" s="42"/>
      <c r="K222" s="45"/>
      <c r="L222" s="45"/>
      <c r="N222" s="4"/>
      <c r="O222" s="4"/>
      <c r="P222" s="4"/>
      <c r="Q222" s="4"/>
      <c r="R222" s="4"/>
      <c r="S222" s="4"/>
      <c r="T222" s="4"/>
      <c r="U222" s="4"/>
      <c r="V222" s="4"/>
    </row>
    <row r="223" spans="1:22" x14ac:dyDescent="0.25">
      <c r="A223" s="41"/>
      <c r="B223" s="42"/>
      <c r="C223" s="43"/>
      <c r="D223" s="43"/>
      <c r="E223" s="43"/>
      <c r="F223" s="43"/>
      <c r="G223" s="43"/>
      <c r="H223" s="44"/>
      <c r="I223" s="42"/>
      <c r="J223" s="42"/>
      <c r="K223" s="45"/>
      <c r="L223" s="45"/>
      <c r="N223" s="4"/>
      <c r="O223" s="4"/>
      <c r="P223" s="4"/>
      <c r="Q223" s="4"/>
      <c r="R223" s="4"/>
      <c r="S223" s="4"/>
      <c r="T223" s="4"/>
      <c r="U223" s="4"/>
      <c r="V223" s="4"/>
    </row>
    <row r="224" spans="1:22" x14ac:dyDescent="0.25">
      <c r="A224" s="41"/>
      <c r="B224" s="42"/>
      <c r="C224" s="43"/>
      <c r="D224" s="43"/>
      <c r="E224" s="43"/>
      <c r="F224" s="43"/>
      <c r="G224" s="43"/>
      <c r="H224" s="44"/>
      <c r="I224" s="42"/>
      <c r="J224" s="42"/>
      <c r="K224" s="45"/>
      <c r="L224" s="45"/>
      <c r="N224" s="4"/>
      <c r="O224" s="4"/>
      <c r="P224" s="4"/>
      <c r="Q224" s="4"/>
      <c r="R224" s="4"/>
      <c r="S224" s="4"/>
      <c r="T224" s="4"/>
      <c r="U224" s="4"/>
      <c r="V224" s="4"/>
    </row>
    <row r="225" spans="1:22" x14ac:dyDescent="0.25">
      <c r="A225" s="41"/>
      <c r="B225" s="42"/>
      <c r="C225" s="43"/>
      <c r="D225" s="43"/>
      <c r="E225" s="43"/>
      <c r="F225" s="43"/>
      <c r="G225" s="43"/>
      <c r="H225" s="44"/>
      <c r="I225" s="42"/>
      <c r="J225" s="42"/>
      <c r="K225" s="45"/>
      <c r="L225" s="45"/>
      <c r="N225" s="4"/>
      <c r="O225" s="4"/>
      <c r="P225" s="4"/>
      <c r="Q225" s="4"/>
      <c r="R225" s="4"/>
      <c r="S225" s="4"/>
      <c r="T225" s="4"/>
      <c r="U225" s="4"/>
      <c r="V225" s="4"/>
    </row>
    <row r="226" spans="1:22" x14ac:dyDescent="0.25">
      <c r="A226" s="41"/>
      <c r="B226" s="42"/>
      <c r="C226" s="43"/>
      <c r="D226" s="43"/>
      <c r="E226" s="43"/>
      <c r="F226" s="43"/>
      <c r="G226" s="43"/>
      <c r="H226" s="44"/>
      <c r="I226" s="42"/>
      <c r="J226" s="42"/>
      <c r="K226" s="45"/>
      <c r="L226" s="45"/>
      <c r="N226" s="4"/>
      <c r="O226" s="4"/>
      <c r="P226" s="4"/>
      <c r="Q226" s="4"/>
      <c r="R226" s="4"/>
      <c r="S226" s="4"/>
      <c r="T226" s="4"/>
      <c r="U226" s="4"/>
      <c r="V226" s="4"/>
    </row>
    <row r="227" spans="1:22" x14ac:dyDescent="0.25">
      <c r="A227" s="41"/>
      <c r="B227" s="42"/>
      <c r="C227" s="43"/>
      <c r="D227" s="43"/>
      <c r="E227" s="43"/>
      <c r="F227" s="43"/>
      <c r="G227" s="43"/>
      <c r="H227" s="44"/>
      <c r="I227" s="42"/>
      <c r="J227" s="42"/>
      <c r="K227" s="45"/>
      <c r="L227" s="45"/>
      <c r="N227" s="4"/>
      <c r="O227" s="4"/>
      <c r="P227" s="4"/>
      <c r="Q227" s="4"/>
      <c r="R227" s="4"/>
      <c r="S227" s="4"/>
      <c r="T227" s="4"/>
      <c r="U227" s="4"/>
      <c r="V227" s="4"/>
    </row>
    <row r="228" spans="1:22" x14ac:dyDescent="0.25">
      <c r="A228" s="41"/>
      <c r="B228" s="42"/>
      <c r="C228" s="43"/>
      <c r="D228" s="43"/>
      <c r="E228" s="43"/>
      <c r="F228" s="43"/>
      <c r="G228" s="43"/>
      <c r="H228" s="44"/>
      <c r="I228" s="42"/>
      <c r="J228" s="42"/>
      <c r="K228" s="45"/>
      <c r="L228" s="45"/>
      <c r="N228" s="4"/>
      <c r="O228" s="4"/>
      <c r="P228" s="4"/>
      <c r="Q228" s="4"/>
      <c r="R228" s="4"/>
      <c r="S228" s="4"/>
      <c r="T228" s="4"/>
      <c r="U228" s="4"/>
      <c r="V228" s="4"/>
    </row>
    <row r="229" spans="1:22" x14ac:dyDescent="0.25">
      <c r="A229" s="41"/>
      <c r="B229" s="42"/>
      <c r="C229" s="43"/>
      <c r="D229" s="43"/>
      <c r="E229" s="43"/>
      <c r="F229" s="43"/>
      <c r="G229" s="43"/>
      <c r="H229" s="44"/>
      <c r="I229" s="42"/>
      <c r="J229" s="42"/>
      <c r="K229" s="45"/>
      <c r="L229" s="45"/>
      <c r="N229" s="4"/>
      <c r="O229" s="4"/>
      <c r="P229" s="4"/>
      <c r="Q229" s="4"/>
      <c r="R229" s="4"/>
      <c r="S229" s="4"/>
      <c r="T229" s="4"/>
      <c r="U229" s="4"/>
      <c r="V229" s="4"/>
    </row>
    <row r="230" spans="1:22" x14ac:dyDescent="0.25">
      <c r="A230" s="41"/>
      <c r="B230" s="42"/>
      <c r="C230" s="43"/>
      <c r="D230" s="43"/>
      <c r="E230" s="43"/>
      <c r="F230" s="43"/>
      <c r="G230" s="43"/>
      <c r="H230" s="44"/>
      <c r="I230" s="42"/>
      <c r="J230" s="42"/>
      <c r="K230" s="45"/>
      <c r="L230" s="45"/>
      <c r="N230" s="4"/>
      <c r="O230" s="4"/>
      <c r="P230" s="4"/>
      <c r="Q230" s="4"/>
      <c r="R230" s="4"/>
      <c r="S230" s="4"/>
      <c r="T230" s="4"/>
      <c r="U230" s="4"/>
      <c r="V230" s="4"/>
    </row>
    <row r="231" spans="1:22" x14ac:dyDescent="0.25">
      <c r="A231" s="41"/>
      <c r="B231" s="42"/>
      <c r="C231" s="43"/>
      <c r="D231" s="43"/>
      <c r="E231" s="43"/>
      <c r="F231" s="43"/>
      <c r="G231" s="43"/>
      <c r="H231" s="44"/>
      <c r="I231" s="42"/>
      <c r="J231" s="42"/>
      <c r="K231" s="45"/>
      <c r="L231" s="45"/>
      <c r="N231" s="4"/>
      <c r="O231" s="4"/>
      <c r="P231" s="4"/>
      <c r="Q231" s="4"/>
      <c r="R231" s="4"/>
      <c r="S231" s="4"/>
      <c r="T231" s="4"/>
      <c r="U231" s="4"/>
      <c r="V231" s="4"/>
    </row>
    <row r="232" spans="1:22" x14ac:dyDescent="0.25">
      <c r="A232" s="41"/>
      <c r="B232" s="42"/>
      <c r="C232" s="43"/>
      <c r="D232" s="43"/>
      <c r="E232" s="43"/>
      <c r="F232" s="43"/>
      <c r="G232" s="43"/>
      <c r="H232" s="44"/>
      <c r="I232" s="42"/>
      <c r="J232" s="42"/>
      <c r="K232" s="45"/>
      <c r="L232" s="45"/>
      <c r="N232" s="4"/>
      <c r="O232" s="4"/>
      <c r="P232" s="4"/>
      <c r="Q232" s="4"/>
      <c r="R232" s="4"/>
      <c r="S232" s="4"/>
      <c r="T232" s="4"/>
      <c r="U232" s="4"/>
      <c r="V232" s="4"/>
    </row>
    <row r="233" spans="1:22" x14ac:dyDescent="0.25">
      <c r="A233" s="41"/>
      <c r="B233" s="42"/>
      <c r="C233" s="43"/>
      <c r="D233" s="43"/>
      <c r="E233" s="43"/>
      <c r="F233" s="43"/>
      <c r="G233" s="43"/>
      <c r="H233" s="44"/>
      <c r="I233" s="42"/>
      <c r="J233" s="42"/>
      <c r="K233" s="45"/>
      <c r="L233" s="45"/>
      <c r="N233" s="4"/>
      <c r="O233" s="4"/>
      <c r="P233" s="4"/>
      <c r="Q233" s="4"/>
      <c r="R233" s="4"/>
      <c r="S233" s="4"/>
      <c r="T233" s="4"/>
      <c r="U233" s="4"/>
      <c r="V233" s="4"/>
    </row>
    <row r="234" spans="1:22" x14ac:dyDescent="0.25">
      <c r="A234" s="41"/>
      <c r="B234" s="42"/>
      <c r="C234" s="43"/>
      <c r="D234" s="43"/>
      <c r="E234" s="43"/>
      <c r="F234" s="43"/>
      <c r="G234" s="43"/>
      <c r="H234" s="44"/>
      <c r="I234" s="42"/>
      <c r="J234" s="42"/>
      <c r="K234" s="45"/>
      <c r="L234" s="45"/>
      <c r="N234" s="4"/>
      <c r="O234" s="4"/>
      <c r="P234" s="4"/>
      <c r="Q234" s="4"/>
      <c r="R234" s="4"/>
      <c r="S234" s="4"/>
      <c r="T234" s="4"/>
      <c r="U234" s="4"/>
      <c r="V234" s="4"/>
    </row>
    <row r="235" spans="1:22" x14ac:dyDescent="0.25">
      <c r="A235" s="41"/>
      <c r="B235" s="42"/>
      <c r="C235" s="43"/>
      <c r="D235" s="43"/>
      <c r="E235" s="43"/>
      <c r="F235" s="43"/>
      <c r="G235" s="43"/>
      <c r="H235" s="44"/>
      <c r="I235" s="42"/>
      <c r="J235" s="42"/>
      <c r="K235" s="45"/>
      <c r="L235" s="45"/>
      <c r="N235" s="4"/>
      <c r="O235" s="4"/>
      <c r="P235" s="4"/>
      <c r="Q235" s="4"/>
      <c r="R235" s="4"/>
      <c r="S235" s="4"/>
      <c r="T235" s="4"/>
      <c r="U235" s="4"/>
      <c r="V235" s="4"/>
    </row>
    <row r="236" spans="1:22" x14ac:dyDescent="0.25">
      <c r="A236" s="41"/>
      <c r="B236" s="42"/>
      <c r="C236" s="43"/>
      <c r="D236" s="43"/>
      <c r="E236" s="43"/>
      <c r="F236" s="43"/>
      <c r="G236" s="43"/>
      <c r="H236" s="44"/>
      <c r="I236" s="42"/>
      <c r="J236" s="42"/>
      <c r="K236" s="45"/>
      <c r="L236" s="45"/>
      <c r="N236" s="4"/>
      <c r="O236" s="4"/>
      <c r="P236" s="4"/>
      <c r="Q236" s="4"/>
      <c r="R236" s="4"/>
      <c r="S236" s="4"/>
      <c r="T236" s="4"/>
      <c r="U236" s="4"/>
      <c r="V236" s="4"/>
    </row>
    <row r="237" spans="1:22" x14ac:dyDescent="0.25">
      <c r="A237" s="41"/>
      <c r="B237" s="42"/>
      <c r="C237" s="43"/>
      <c r="D237" s="43"/>
      <c r="E237" s="43"/>
      <c r="F237" s="43"/>
      <c r="G237" s="43"/>
      <c r="H237" s="44"/>
      <c r="I237" s="42"/>
      <c r="J237" s="42"/>
      <c r="K237" s="45"/>
      <c r="L237" s="45"/>
      <c r="N237" s="4"/>
      <c r="O237" s="4"/>
      <c r="P237" s="4"/>
      <c r="Q237" s="4"/>
      <c r="R237" s="4"/>
      <c r="S237" s="4"/>
      <c r="T237" s="4"/>
      <c r="U237" s="4"/>
      <c r="V237" s="4"/>
    </row>
    <row r="238" spans="1:22" x14ac:dyDescent="0.25">
      <c r="A238" s="41"/>
      <c r="B238" s="42"/>
      <c r="C238" s="43"/>
      <c r="D238" s="43"/>
      <c r="E238" s="43"/>
      <c r="F238" s="43"/>
      <c r="G238" s="43"/>
      <c r="H238" s="44"/>
      <c r="I238" s="42"/>
      <c r="J238" s="42"/>
      <c r="K238" s="45"/>
      <c r="L238" s="45"/>
      <c r="N238" s="4"/>
      <c r="O238" s="4"/>
      <c r="P238" s="4"/>
      <c r="Q238" s="4"/>
      <c r="R238" s="4"/>
      <c r="S238" s="4"/>
      <c r="T238" s="4"/>
      <c r="U238" s="4"/>
      <c r="V238" s="4"/>
    </row>
    <row r="239" spans="1:22" x14ac:dyDescent="0.25">
      <c r="A239" s="41"/>
      <c r="B239" s="42"/>
      <c r="C239" s="43"/>
      <c r="D239" s="43"/>
      <c r="E239" s="43"/>
      <c r="F239" s="43"/>
      <c r="G239" s="43"/>
      <c r="H239" s="44"/>
      <c r="I239" s="42"/>
      <c r="J239" s="42"/>
      <c r="K239" s="45"/>
      <c r="L239" s="45"/>
      <c r="N239" s="4"/>
      <c r="O239" s="4"/>
      <c r="P239" s="4"/>
      <c r="Q239" s="4"/>
      <c r="R239" s="4"/>
      <c r="S239" s="4"/>
      <c r="T239" s="4"/>
      <c r="U239" s="4"/>
      <c r="V239" s="4"/>
    </row>
    <row r="240" spans="1:22" x14ac:dyDescent="0.25">
      <c r="A240" s="41"/>
      <c r="B240" s="42"/>
      <c r="C240" s="43"/>
      <c r="D240" s="43"/>
      <c r="E240" s="43"/>
      <c r="F240" s="43"/>
      <c r="G240" s="43"/>
      <c r="H240" s="44"/>
      <c r="I240" s="42"/>
      <c r="J240" s="42"/>
      <c r="K240" s="45"/>
      <c r="L240" s="45"/>
      <c r="N240" s="4"/>
      <c r="O240" s="4"/>
      <c r="P240" s="4"/>
      <c r="Q240" s="4"/>
      <c r="R240" s="4"/>
      <c r="S240" s="4"/>
      <c r="T240" s="4"/>
      <c r="U240" s="4"/>
      <c r="V240" s="4"/>
    </row>
    <row r="241" spans="1:22" x14ac:dyDescent="0.25">
      <c r="A241" s="41"/>
      <c r="B241" s="42"/>
      <c r="C241" s="43"/>
      <c r="D241" s="43"/>
      <c r="E241" s="43"/>
      <c r="F241" s="43"/>
      <c r="G241" s="43"/>
      <c r="H241" s="44"/>
      <c r="I241" s="42"/>
      <c r="J241" s="42"/>
      <c r="K241" s="45"/>
      <c r="L241" s="45"/>
      <c r="N241" s="4"/>
      <c r="O241" s="4"/>
      <c r="P241" s="4"/>
      <c r="Q241" s="4"/>
      <c r="R241" s="4"/>
      <c r="S241" s="4"/>
      <c r="T241" s="4"/>
      <c r="U241" s="4"/>
      <c r="V241" s="4"/>
    </row>
    <row r="242" spans="1:22" x14ac:dyDescent="0.25">
      <c r="A242" s="41"/>
      <c r="B242" s="42"/>
      <c r="C242" s="43"/>
      <c r="D242" s="43"/>
      <c r="E242" s="43"/>
      <c r="F242" s="43"/>
      <c r="G242" s="43"/>
      <c r="H242" s="44"/>
      <c r="I242" s="42"/>
      <c r="J242" s="42"/>
      <c r="K242" s="45"/>
      <c r="L242" s="45"/>
      <c r="N242" s="4"/>
      <c r="O242" s="4"/>
      <c r="P242" s="4"/>
      <c r="Q242" s="4"/>
      <c r="R242" s="4"/>
      <c r="S242" s="4"/>
      <c r="T242" s="4"/>
      <c r="U242" s="4"/>
      <c r="V242" s="4"/>
    </row>
    <row r="243" spans="1:22" x14ac:dyDescent="0.25">
      <c r="A243" s="41"/>
      <c r="B243" s="42"/>
      <c r="C243" s="43"/>
      <c r="D243" s="43"/>
      <c r="E243" s="43"/>
      <c r="F243" s="43"/>
      <c r="G243" s="43"/>
      <c r="H243" s="44"/>
      <c r="I243" s="42"/>
      <c r="J243" s="42"/>
      <c r="K243" s="45"/>
      <c r="L243" s="45"/>
      <c r="N243" s="4"/>
      <c r="O243" s="4"/>
      <c r="P243" s="4"/>
      <c r="Q243" s="4"/>
      <c r="R243" s="4"/>
      <c r="S243" s="4"/>
      <c r="T243" s="4"/>
      <c r="U243" s="4"/>
      <c r="V243" s="4"/>
    </row>
    <row r="244" spans="1:22" x14ac:dyDescent="0.25">
      <c r="A244" s="41"/>
      <c r="B244" s="42"/>
      <c r="C244" s="43"/>
      <c r="D244" s="43"/>
      <c r="E244" s="43"/>
      <c r="F244" s="43"/>
      <c r="G244" s="43"/>
      <c r="H244" s="44"/>
      <c r="I244" s="42"/>
      <c r="J244" s="42"/>
      <c r="K244" s="45"/>
      <c r="L244" s="45"/>
      <c r="N244" s="4"/>
      <c r="O244" s="4"/>
      <c r="P244" s="4"/>
      <c r="Q244" s="4"/>
      <c r="R244" s="4"/>
      <c r="S244" s="4"/>
      <c r="T244" s="4"/>
      <c r="U244" s="4"/>
      <c r="V244" s="4"/>
    </row>
    <row r="245" spans="1:22" x14ac:dyDescent="0.25">
      <c r="A245" s="41"/>
      <c r="B245" s="42"/>
      <c r="C245" s="43"/>
      <c r="D245" s="43"/>
      <c r="E245" s="43"/>
      <c r="F245" s="43"/>
      <c r="G245" s="43"/>
      <c r="H245" s="44"/>
      <c r="I245" s="42"/>
      <c r="J245" s="42"/>
      <c r="K245" s="45"/>
      <c r="L245" s="45"/>
      <c r="N245" s="4"/>
      <c r="O245" s="4"/>
      <c r="P245" s="4"/>
      <c r="Q245" s="4"/>
      <c r="R245" s="4"/>
      <c r="S245" s="4"/>
      <c r="T245" s="4"/>
      <c r="U245" s="4"/>
      <c r="V245" s="4"/>
    </row>
    <row r="246" spans="1:22" x14ac:dyDescent="0.25">
      <c r="A246" s="41"/>
      <c r="B246" s="42"/>
      <c r="C246" s="43"/>
      <c r="D246" s="43"/>
      <c r="E246" s="43"/>
      <c r="F246" s="43"/>
      <c r="G246" s="43"/>
      <c r="H246" s="44"/>
      <c r="I246" s="42"/>
      <c r="J246" s="42"/>
      <c r="K246" s="45"/>
      <c r="L246" s="45"/>
      <c r="N246" s="4"/>
      <c r="O246" s="4"/>
      <c r="P246" s="4"/>
      <c r="Q246" s="4"/>
      <c r="R246" s="4"/>
      <c r="S246" s="4"/>
      <c r="T246" s="4"/>
      <c r="U246" s="4"/>
      <c r="V246" s="4"/>
    </row>
    <row r="247" spans="1:22" x14ac:dyDescent="0.25">
      <c r="A247" s="41"/>
      <c r="B247" s="42"/>
      <c r="C247" s="43"/>
      <c r="D247" s="43"/>
      <c r="E247" s="43"/>
      <c r="F247" s="43"/>
      <c r="G247" s="43"/>
      <c r="H247" s="44"/>
      <c r="I247" s="42"/>
      <c r="J247" s="42"/>
      <c r="K247" s="45"/>
      <c r="L247" s="45"/>
      <c r="N247" s="4"/>
      <c r="O247" s="4"/>
      <c r="P247" s="4"/>
      <c r="Q247" s="4"/>
      <c r="R247" s="4"/>
      <c r="S247" s="4"/>
      <c r="T247" s="4"/>
      <c r="U247" s="4"/>
      <c r="V247" s="4"/>
    </row>
    <row r="248" spans="1:22" x14ac:dyDescent="0.25">
      <c r="A248" s="41"/>
      <c r="B248" s="42"/>
      <c r="C248" s="43"/>
      <c r="D248" s="43"/>
      <c r="E248" s="43"/>
      <c r="F248" s="43"/>
      <c r="G248" s="43"/>
      <c r="H248" s="44"/>
      <c r="I248" s="42"/>
      <c r="J248" s="42"/>
      <c r="K248" s="45"/>
      <c r="L248" s="45"/>
      <c r="N248" s="4"/>
      <c r="O248" s="4"/>
      <c r="P248" s="4"/>
      <c r="Q248" s="4"/>
      <c r="R248" s="4"/>
      <c r="S248" s="4"/>
      <c r="T248" s="4"/>
      <c r="U248" s="4"/>
      <c r="V248" s="4"/>
    </row>
    <row r="249" spans="1:22" x14ac:dyDescent="0.25">
      <c r="A249" s="41"/>
      <c r="B249" s="42"/>
      <c r="C249" s="43"/>
      <c r="D249" s="43"/>
      <c r="E249" s="43"/>
      <c r="F249" s="43"/>
      <c r="G249" s="43"/>
      <c r="H249" s="44"/>
      <c r="I249" s="42"/>
      <c r="J249" s="42"/>
      <c r="K249" s="45"/>
      <c r="L249" s="45"/>
      <c r="N249" s="4"/>
      <c r="O249" s="4"/>
      <c r="P249" s="4"/>
      <c r="Q249" s="4"/>
      <c r="R249" s="4"/>
      <c r="S249" s="4"/>
      <c r="T249" s="4"/>
      <c r="U249" s="4"/>
      <c r="V249" s="4"/>
    </row>
    <row r="250" spans="1:22" x14ac:dyDescent="0.25">
      <c r="A250" s="41"/>
      <c r="B250" s="42"/>
      <c r="C250" s="43"/>
      <c r="D250" s="43"/>
      <c r="E250" s="43"/>
      <c r="F250" s="43"/>
      <c r="G250" s="43"/>
      <c r="H250" s="44"/>
      <c r="I250" s="42"/>
      <c r="J250" s="42"/>
      <c r="K250" s="45"/>
      <c r="L250" s="45"/>
      <c r="N250" s="4"/>
      <c r="O250" s="4"/>
      <c r="P250" s="4"/>
      <c r="Q250" s="4"/>
      <c r="R250" s="4"/>
      <c r="S250" s="4"/>
      <c r="T250" s="4"/>
      <c r="U250" s="4"/>
      <c r="V250" s="4"/>
    </row>
    <row r="251" spans="1:22" x14ac:dyDescent="0.25">
      <c r="A251" s="7"/>
      <c r="H251" s="44"/>
      <c r="I251" s="42"/>
      <c r="J251" s="42"/>
      <c r="K251" s="45"/>
      <c r="L251" s="45"/>
      <c r="N251" s="4"/>
      <c r="O251" s="4"/>
      <c r="P251" s="4"/>
      <c r="Q251" s="4"/>
      <c r="R251" s="4"/>
      <c r="S251" s="4"/>
      <c r="T251" s="4"/>
      <c r="U251" s="4"/>
      <c r="V251" s="4"/>
    </row>
    <row r="252" spans="1:22" x14ac:dyDescent="0.25">
      <c r="A252" s="7"/>
      <c r="H252" s="44"/>
      <c r="I252" s="42"/>
      <c r="J252" s="42"/>
      <c r="K252" s="45"/>
      <c r="L252" s="45"/>
      <c r="N252" s="4"/>
      <c r="O252" s="4"/>
      <c r="P252" s="4"/>
      <c r="Q252" s="4"/>
      <c r="R252" s="4"/>
      <c r="S252" s="4"/>
      <c r="T252" s="4"/>
      <c r="U252" s="4"/>
      <c r="V252" s="4"/>
    </row>
    <row r="253" spans="1:22" x14ac:dyDescent="0.25">
      <c r="A253" s="7"/>
      <c r="H253" s="44"/>
      <c r="I253" s="42"/>
      <c r="J253" s="42"/>
      <c r="K253" s="45"/>
      <c r="L253" s="45"/>
      <c r="N253" s="4"/>
      <c r="O253" s="4"/>
      <c r="P253" s="4"/>
      <c r="Q253" s="4"/>
      <c r="R253" s="4"/>
      <c r="S253" s="4"/>
      <c r="T253" s="4"/>
      <c r="U253" s="4"/>
      <c r="V253" s="4"/>
    </row>
    <row r="254" spans="1:22" x14ac:dyDescent="0.25">
      <c r="A254" s="7"/>
      <c r="H254" s="44"/>
      <c r="I254" s="42"/>
      <c r="J254" s="42"/>
      <c r="K254" s="45"/>
      <c r="L254" s="45"/>
      <c r="N254" s="4"/>
      <c r="O254" s="4"/>
      <c r="P254" s="4"/>
      <c r="Q254" s="4"/>
      <c r="R254" s="4"/>
      <c r="S254" s="4"/>
      <c r="T254" s="4"/>
      <c r="U254" s="4"/>
      <c r="V254" s="4"/>
    </row>
    <row r="255" spans="1:22" x14ac:dyDescent="0.25">
      <c r="A255" s="7"/>
      <c r="H255" s="44"/>
      <c r="I255" s="42"/>
      <c r="J255" s="42"/>
      <c r="K255" s="45"/>
      <c r="L255" s="45"/>
      <c r="N255" s="4"/>
      <c r="O255" s="4"/>
      <c r="P255" s="4"/>
      <c r="Q255" s="4"/>
      <c r="R255" s="4"/>
      <c r="S255" s="4"/>
      <c r="T255" s="4"/>
      <c r="U255" s="4"/>
      <c r="V255" s="4"/>
    </row>
    <row r="256" spans="1:22" x14ac:dyDescent="0.25">
      <c r="A256" s="7"/>
      <c r="H256" s="44"/>
      <c r="I256" s="42"/>
      <c r="J256" s="42"/>
      <c r="K256" s="45"/>
      <c r="L256" s="45"/>
      <c r="N256" s="4"/>
      <c r="O256" s="4"/>
      <c r="P256" s="4"/>
      <c r="Q256" s="4"/>
      <c r="R256" s="4"/>
      <c r="S256" s="4"/>
      <c r="T256" s="4"/>
      <c r="U256" s="4"/>
      <c r="V256" s="4"/>
    </row>
    <row r="257" spans="1:22" x14ac:dyDescent="0.25">
      <c r="A257" s="7"/>
      <c r="H257" s="44"/>
      <c r="I257" s="42"/>
      <c r="J257" s="42"/>
      <c r="K257" s="45"/>
      <c r="L257" s="45"/>
      <c r="N257" s="4"/>
      <c r="O257" s="4"/>
      <c r="P257" s="4"/>
      <c r="Q257" s="4"/>
      <c r="R257" s="4"/>
      <c r="S257" s="4"/>
      <c r="T257" s="4"/>
      <c r="U257" s="4"/>
      <c r="V257" s="4"/>
    </row>
    <row r="258" spans="1:22" x14ac:dyDescent="0.25">
      <c r="A258" s="7"/>
      <c r="H258" s="44"/>
      <c r="I258" s="42"/>
      <c r="J258" s="42"/>
      <c r="K258" s="45"/>
      <c r="L258" s="45"/>
      <c r="N258" s="4"/>
      <c r="O258" s="4"/>
      <c r="P258" s="4"/>
      <c r="Q258" s="4"/>
      <c r="R258" s="4"/>
      <c r="S258" s="4"/>
      <c r="T258" s="4"/>
      <c r="U258" s="4"/>
      <c r="V258" s="4"/>
    </row>
    <row r="259" spans="1:22" x14ac:dyDescent="0.25">
      <c r="A259" s="7"/>
      <c r="H259" s="44"/>
      <c r="I259" s="42"/>
      <c r="J259" s="42"/>
      <c r="K259" s="45"/>
      <c r="L259" s="45"/>
      <c r="N259" s="4"/>
      <c r="O259" s="4"/>
      <c r="P259" s="4"/>
      <c r="Q259" s="4"/>
      <c r="R259" s="4"/>
      <c r="S259" s="4"/>
      <c r="T259" s="4"/>
      <c r="U259" s="4"/>
      <c r="V259" s="4"/>
    </row>
    <row r="260" spans="1:22" x14ac:dyDescent="0.25">
      <c r="A260" s="7"/>
      <c r="H260" s="44"/>
      <c r="I260" s="42"/>
      <c r="J260" s="42"/>
      <c r="K260" s="45"/>
      <c r="L260" s="45"/>
      <c r="N260" s="4"/>
      <c r="O260" s="4"/>
      <c r="P260" s="4"/>
      <c r="Q260" s="4"/>
      <c r="R260" s="4"/>
      <c r="S260" s="4"/>
      <c r="T260" s="4"/>
      <c r="U260" s="4"/>
      <c r="V260" s="4"/>
    </row>
    <row r="261" spans="1:22" x14ac:dyDescent="0.25">
      <c r="A261" s="7"/>
      <c r="H261" s="44"/>
      <c r="I261" s="42"/>
      <c r="J261" s="42"/>
      <c r="K261" s="45"/>
      <c r="L261" s="45"/>
      <c r="N261" s="4"/>
      <c r="O261" s="4"/>
      <c r="P261" s="4"/>
      <c r="Q261" s="4"/>
      <c r="R261" s="4"/>
      <c r="S261" s="4"/>
      <c r="T261" s="4"/>
      <c r="U261" s="4"/>
      <c r="V261" s="4"/>
    </row>
    <row r="262" spans="1:22" x14ac:dyDescent="0.25">
      <c r="A262" s="7"/>
      <c r="H262" s="44"/>
      <c r="I262" s="42"/>
      <c r="J262" s="42"/>
      <c r="K262" s="45"/>
      <c r="L262" s="45"/>
      <c r="N262" s="4"/>
      <c r="O262" s="4"/>
      <c r="P262" s="4"/>
      <c r="Q262" s="4"/>
      <c r="R262" s="4"/>
      <c r="S262" s="4"/>
      <c r="T262" s="4"/>
      <c r="U262" s="4"/>
      <c r="V262" s="4"/>
    </row>
    <row r="263" spans="1:22" x14ac:dyDescent="0.25">
      <c r="A263" s="7"/>
      <c r="H263" s="44"/>
      <c r="I263" s="42"/>
      <c r="J263" s="42"/>
      <c r="K263" s="45"/>
      <c r="L263" s="45"/>
      <c r="N263" s="4"/>
      <c r="O263" s="4"/>
      <c r="P263" s="4"/>
      <c r="Q263" s="4"/>
      <c r="R263" s="4"/>
      <c r="S263" s="4"/>
      <c r="T263" s="4"/>
      <c r="U263" s="4"/>
      <c r="V263" s="4"/>
    </row>
    <row r="264" spans="1:22" x14ac:dyDescent="0.25">
      <c r="A264" s="7"/>
      <c r="H264" s="44"/>
      <c r="I264" s="42"/>
      <c r="J264" s="42"/>
      <c r="K264" s="45"/>
      <c r="L264" s="45"/>
      <c r="N264" s="4"/>
      <c r="O264" s="4"/>
      <c r="P264" s="4"/>
      <c r="Q264" s="4"/>
      <c r="R264" s="4"/>
      <c r="S264" s="4"/>
      <c r="T264" s="4"/>
      <c r="U264" s="4"/>
      <c r="V264" s="4"/>
    </row>
    <row r="265" spans="1:22" x14ac:dyDescent="0.25">
      <c r="A265" s="7"/>
      <c r="H265" s="44"/>
      <c r="I265" s="42"/>
      <c r="J265" s="42"/>
      <c r="K265" s="45"/>
      <c r="L265" s="45"/>
      <c r="N265" s="4"/>
      <c r="O265" s="4"/>
      <c r="P265" s="4"/>
      <c r="Q265" s="4"/>
      <c r="R265" s="4"/>
      <c r="S265" s="4"/>
      <c r="T265" s="4"/>
      <c r="U265" s="4"/>
      <c r="V265" s="4"/>
    </row>
    <row r="266" spans="1:22" x14ac:dyDescent="0.25">
      <c r="A266" s="7"/>
      <c r="H266" s="44"/>
      <c r="I266" s="42"/>
      <c r="J266" s="42"/>
      <c r="K266" s="45"/>
      <c r="L266" s="45"/>
      <c r="N266" s="4"/>
      <c r="O266" s="4"/>
      <c r="P266" s="4"/>
      <c r="Q266" s="4"/>
      <c r="R266" s="4"/>
      <c r="S266" s="4"/>
      <c r="T266" s="4"/>
      <c r="U266" s="4"/>
      <c r="V266" s="4"/>
    </row>
    <row r="267" spans="1:22" x14ac:dyDescent="0.25">
      <c r="A267" s="7"/>
      <c r="H267" s="44"/>
      <c r="I267" s="42"/>
      <c r="J267" s="42"/>
      <c r="K267" s="45"/>
      <c r="L267" s="45"/>
      <c r="N267" s="4"/>
      <c r="O267" s="4"/>
      <c r="P267" s="4"/>
      <c r="Q267" s="4"/>
      <c r="R267" s="4"/>
      <c r="S267" s="4"/>
      <c r="T267" s="4"/>
      <c r="U267" s="4"/>
      <c r="V267" s="4"/>
    </row>
    <row r="268" spans="1:22" x14ac:dyDescent="0.25">
      <c r="A268" s="7"/>
      <c r="H268" s="44"/>
      <c r="I268" s="42"/>
      <c r="J268" s="42"/>
      <c r="K268" s="45"/>
      <c r="L268" s="45"/>
      <c r="N268" s="4"/>
      <c r="O268" s="4"/>
      <c r="P268" s="4"/>
      <c r="Q268" s="4"/>
      <c r="R268" s="4"/>
      <c r="S268" s="4"/>
      <c r="T268" s="4"/>
      <c r="U268" s="4"/>
      <c r="V268" s="4"/>
    </row>
    <row r="269" spans="1:22" x14ac:dyDescent="0.25">
      <c r="A269" s="7"/>
      <c r="H269" s="44"/>
      <c r="I269" s="42"/>
      <c r="J269" s="42"/>
      <c r="K269" s="45"/>
      <c r="L269" s="45"/>
      <c r="N269" s="4"/>
      <c r="O269" s="4"/>
      <c r="P269" s="4"/>
      <c r="Q269" s="4"/>
      <c r="R269" s="4"/>
      <c r="S269" s="4"/>
      <c r="T269" s="4"/>
      <c r="U269" s="4"/>
      <c r="V269" s="4"/>
    </row>
    <row r="270" spans="1:22" x14ac:dyDescent="0.25">
      <c r="A270" s="7"/>
      <c r="H270" s="44"/>
      <c r="I270" s="42"/>
      <c r="J270" s="42"/>
      <c r="K270" s="45"/>
      <c r="L270" s="45"/>
      <c r="N270" s="4"/>
      <c r="O270" s="4"/>
      <c r="P270" s="4"/>
      <c r="Q270" s="4"/>
      <c r="R270" s="4"/>
      <c r="S270" s="4"/>
      <c r="T270" s="4"/>
      <c r="U270" s="4"/>
      <c r="V270" s="4"/>
    </row>
    <row r="271" spans="1:22" x14ac:dyDescent="0.25">
      <c r="A271" s="7"/>
      <c r="H271" s="44"/>
      <c r="I271" s="42"/>
      <c r="J271" s="42"/>
      <c r="K271" s="45"/>
      <c r="L271" s="45"/>
      <c r="N271" s="4"/>
      <c r="O271" s="4"/>
      <c r="P271" s="4"/>
      <c r="Q271" s="4"/>
      <c r="R271" s="4"/>
      <c r="S271" s="4"/>
      <c r="T271" s="4"/>
      <c r="U271" s="4"/>
      <c r="V271" s="4"/>
    </row>
    <row r="272" spans="1:22" x14ac:dyDescent="0.25">
      <c r="A272" s="7"/>
      <c r="H272" s="44"/>
      <c r="I272" s="42"/>
      <c r="J272" s="42"/>
      <c r="K272" s="45"/>
      <c r="L272" s="45"/>
      <c r="N272" s="4"/>
      <c r="O272" s="4"/>
      <c r="P272" s="4"/>
      <c r="Q272" s="4"/>
      <c r="R272" s="4"/>
      <c r="S272" s="4"/>
      <c r="T272" s="4"/>
      <c r="U272" s="4"/>
      <c r="V272" s="4"/>
    </row>
    <row r="273" spans="1:22" x14ac:dyDescent="0.25">
      <c r="A273" s="7"/>
      <c r="H273" s="44"/>
      <c r="I273" s="42"/>
      <c r="J273" s="42"/>
      <c r="K273" s="45"/>
      <c r="L273" s="45"/>
      <c r="N273" s="4"/>
      <c r="O273" s="4"/>
      <c r="P273" s="4"/>
      <c r="Q273" s="4"/>
      <c r="R273" s="4"/>
      <c r="S273" s="4"/>
      <c r="T273" s="4"/>
      <c r="U273" s="4"/>
      <c r="V273" s="4"/>
    </row>
    <row r="274" spans="1:22" x14ac:dyDescent="0.25">
      <c r="A274" s="7"/>
      <c r="H274" s="44"/>
      <c r="I274" s="42"/>
      <c r="J274" s="42"/>
      <c r="K274" s="45"/>
      <c r="L274" s="45"/>
      <c r="N274" s="4"/>
      <c r="O274" s="4"/>
      <c r="P274" s="4"/>
      <c r="Q274" s="4"/>
      <c r="R274" s="4"/>
      <c r="S274" s="4"/>
      <c r="T274" s="4"/>
      <c r="U274" s="4"/>
      <c r="V274" s="4"/>
    </row>
    <row r="275" spans="1:22" x14ac:dyDescent="0.25">
      <c r="A275" s="7"/>
      <c r="H275" s="44"/>
      <c r="I275" s="42"/>
      <c r="J275" s="42"/>
      <c r="K275" s="45"/>
      <c r="L275" s="45"/>
      <c r="N275" s="4"/>
      <c r="O275" s="4"/>
      <c r="P275" s="4"/>
      <c r="Q275" s="4"/>
      <c r="R275" s="4"/>
      <c r="S275" s="4"/>
      <c r="T275" s="4"/>
      <c r="U275" s="4"/>
      <c r="V275" s="4"/>
    </row>
    <row r="276" spans="1:22" x14ac:dyDescent="0.25">
      <c r="A276" s="7"/>
      <c r="H276" s="44"/>
      <c r="I276" s="42"/>
      <c r="J276" s="42"/>
      <c r="K276" s="45"/>
      <c r="L276" s="45"/>
      <c r="N276" s="4"/>
      <c r="O276" s="4"/>
      <c r="P276" s="4"/>
      <c r="Q276" s="4"/>
      <c r="R276" s="4"/>
      <c r="S276" s="4"/>
      <c r="T276" s="4"/>
      <c r="U276" s="4"/>
      <c r="V276" s="4"/>
    </row>
    <row r="277" spans="1:22" x14ac:dyDescent="0.25">
      <c r="A277" s="7"/>
      <c r="H277" s="44"/>
      <c r="I277" s="42"/>
      <c r="J277" s="42"/>
      <c r="K277" s="45"/>
      <c r="L277" s="45"/>
      <c r="N277" s="4"/>
      <c r="O277" s="4"/>
      <c r="P277" s="4"/>
      <c r="Q277" s="4"/>
      <c r="R277" s="4"/>
      <c r="S277" s="4"/>
      <c r="T277" s="4"/>
      <c r="U277" s="4"/>
      <c r="V277" s="4"/>
    </row>
    <row r="278" spans="1:22" x14ac:dyDescent="0.25">
      <c r="A278" s="7"/>
      <c r="H278" s="44"/>
      <c r="I278" s="42"/>
      <c r="J278" s="42"/>
      <c r="K278" s="45"/>
      <c r="L278" s="45"/>
      <c r="N278" s="4"/>
      <c r="O278" s="4"/>
      <c r="P278" s="4"/>
      <c r="Q278" s="4"/>
      <c r="R278" s="4"/>
      <c r="S278" s="4"/>
      <c r="T278" s="4"/>
      <c r="U278" s="4"/>
      <c r="V278" s="4"/>
    </row>
    <row r="279" spans="1:22" x14ac:dyDescent="0.25">
      <c r="A279" s="7"/>
      <c r="H279" s="44"/>
      <c r="I279" s="42"/>
      <c r="J279" s="42"/>
      <c r="K279" s="45"/>
      <c r="L279" s="45"/>
      <c r="N279" s="4"/>
      <c r="O279" s="4"/>
      <c r="P279" s="4"/>
      <c r="Q279" s="4"/>
      <c r="R279" s="4"/>
      <c r="S279" s="4"/>
      <c r="T279" s="4"/>
      <c r="U279" s="4"/>
      <c r="V279" s="4"/>
    </row>
    <row r="280" spans="1:22" x14ac:dyDescent="0.25">
      <c r="A280" s="7"/>
      <c r="H280" s="44"/>
      <c r="I280" s="42"/>
      <c r="J280" s="42"/>
      <c r="K280" s="45"/>
      <c r="L280" s="45"/>
      <c r="N280" s="4"/>
      <c r="O280" s="4"/>
      <c r="P280" s="4"/>
      <c r="Q280" s="4"/>
      <c r="R280" s="4"/>
      <c r="S280" s="4"/>
      <c r="T280" s="4"/>
      <c r="U280" s="4"/>
      <c r="V280" s="4"/>
    </row>
    <row r="281" spans="1:22" x14ac:dyDescent="0.25">
      <c r="A281" s="7"/>
      <c r="H281" s="44"/>
      <c r="I281" s="42"/>
      <c r="J281" s="42"/>
      <c r="K281" s="45"/>
      <c r="L281" s="45"/>
      <c r="N281" s="4"/>
      <c r="O281" s="4"/>
      <c r="P281" s="4"/>
      <c r="Q281" s="4"/>
      <c r="R281" s="4"/>
      <c r="S281" s="4"/>
      <c r="T281" s="4"/>
      <c r="U281" s="4"/>
      <c r="V281" s="4"/>
    </row>
    <row r="282" spans="1:22" x14ac:dyDescent="0.25">
      <c r="A282" s="7"/>
      <c r="H282" s="44"/>
      <c r="I282" s="42"/>
      <c r="J282" s="42"/>
      <c r="K282" s="45"/>
      <c r="L282" s="45"/>
      <c r="N282" s="4"/>
      <c r="O282" s="4"/>
      <c r="P282" s="4"/>
      <c r="Q282" s="4"/>
      <c r="R282" s="4"/>
      <c r="S282" s="4"/>
      <c r="T282" s="4"/>
      <c r="U282" s="4"/>
      <c r="V282" s="4"/>
    </row>
    <row r="283" spans="1:22" x14ac:dyDescent="0.25">
      <c r="A283" s="7"/>
      <c r="H283" s="44"/>
      <c r="I283" s="42"/>
      <c r="J283" s="42"/>
      <c r="K283" s="45"/>
      <c r="L283" s="45"/>
      <c r="N283" s="4"/>
      <c r="O283" s="4"/>
      <c r="P283" s="4"/>
      <c r="Q283" s="4"/>
      <c r="R283" s="4"/>
      <c r="S283" s="4"/>
      <c r="T283" s="4"/>
      <c r="U283" s="4"/>
      <c r="V283" s="4"/>
    </row>
    <row r="284" spans="1:22" x14ac:dyDescent="0.25">
      <c r="A284" s="7"/>
      <c r="H284" s="44"/>
      <c r="I284" s="42"/>
      <c r="J284" s="42"/>
      <c r="K284" s="45"/>
      <c r="L284" s="45"/>
      <c r="N284" s="4"/>
      <c r="O284" s="4"/>
      <c r="P284" s="4"/>
      <c r="Q284" s="4"/>
      <c r="R284" s="4"/>
      <c r="S284" s="4"/>
      <c r="T284" s="4"/>
      <c r="U284" s="4"/>
      <c r="V284" s="4"/>
    </row>
    <row r="285" spans="1:22" x14ac:dyDescent="0.25">
      <c r="A285" s="7"/>
      <c r="H285" s="44"/>
      <c r="I285" s="42"/>
      <c r="J285" s="42"/>
      <c r="K285" s="45"/>
      <c r="L285" s="45"/>
      <c r="N285" s="4"/>
      <c r="O285" s="4"/>
      <c r="P285" s="4"/>
      <c r="Q285" s="4"/>
      <c r="R285" s="4"/>
      <c r="S285" s="4"/>
      <c r="T285" s="4"/>
      <c r="U285" s="4"/>
      <c r="V285" s="4"/>
    </row>
    <row r="286" spans="1:22" x14ac:dyDescent="0.25">
      <c r="A286" s="7"/>
      <c r="H286" s="44"/>
      <c r="I286" s="42"/>
      <c r="J286" s="42"/>
      <c r="K286" s="45"/>
      <c r="L286" s="45"/>
      <c r="N286" s="4"/>
      <c r="O286" s="4"/>
      <c r="P286" s="4"/>
      <c r="Q286" s="4"/>
      <c r="R286" s="4"/>
      <c r="S286" s="4"/>
      <c r="T286" s="4"/>
      <c r="U286" s="4"/>
      <c r="V286" s="4"/>
    </row>
    <row r="287" spans="1:22" x14ac:dyDescent="0.25">
      <c r="A287" s="7"/>
      <c r="H287" s="44"/>
      <c r="I287" s="42"/>
      <c r="J287" s="42"/>
      <c r="K287" s="45"/>
      <c r="L287" s="45"/>
      <c r="N287" s="4"/>
      <c r="O287" s="4"/>
      <c r="P287" s="4"/>
      <c r="Q287" s="4"/>
      <c r="R287" s="4"/>
      <c r="S287" s="4"/>
      <c r="T287" s="4"/>
      <c r="U287" s="4"/>
      <c r="V287" s="4"/>
    </row>
    <row r="288" spans="1:22" x14ac:dyDescent="0.25">
      <c r="A288" s="7"/>
      <c r="H288" s="44"/>
      <c r="I288" s="42"/>
      <c r="J288" s="42"/>
      <c r="K288" s="45"/>
      <c r="L288" s="45"/>
      <c r="N288" s="4"/>
      <c r="O288" s="4"/>
      <c r="P288" s="4"/>
      <c r="Q288" s="4"/>
      <c r="R288" s="4"/>
      <c r="S288" s="4"/>
      <c r="T288" s="4"/>
      <c r="U288" s="4"/>
      <c r="V288" s="4"/>
    </row>
    <row r="289" spans="1:22" x14ac:dyDescent="0.25">
      <c r="A289" s="7"/>
      <c r="H289" s="44"/>
      <c r="I289" s="42"/>
      <c r="J289" s="42"/>
      <c r="K289" s="45"/>
      <c r="L289" s="45"/>
      <c r="N289" s="4"/>
      <c r="O289" s="4"/>
      <c r="P289" s="4"/>
      <c r="Q289" s="4"/>
      <c r="R289" s="4"/>
      <c r="S289" s="4"/>
      <c r="T289" s="4"/>
      <c r="U289" s="4"/>
      <c r="V289" s="4"/>
    </row>
    <row r="290" spans="1:22" x14ac:dyDescent="0.25">
      <c r="A290" s="7"/>
      <c r="H290" s="44"/>
      <c r="I290" s="42"/>
      <c r="J290" s="42"/>
      <c r="K290" s="45"/>
      <c r="L290" s="45"/>
      <c r="N290" s="4"/>
      <c r="O290" s="4"/>
      <c r="P290" s="4"/>
      <c r="Q290" s="4"/>
      <c r="R290" s="4"/>
      <c r="S290" s="4"/>
      <c r="T290" s="4"/>
      <c r="U290" s="4"/>
      <c r="V290" s="4"/>
    </row>
    <row r="291" spans="1:22" x14ac:dyDescent="0.25">
      <c r="A291" s="7"/>
      <c r="H291" s="44"/>
      <c r="I291" s="42"/>
      <c r="J291" s="42"/>
      <c r="K291" s="45"/>
      <c r="L291" s="45"/>
      <c r="N291" s="4"/>
      <c r="O291" s="4"/>
      <c r="P291" s="4"/>
      <c r="Q291" s="4"/>
      <c r="R291" s="4"/>
      <c r="S291" s="4"/>
      <c r="T291" s="4"/>
      <c r="U291" s="4"/>
      <c r="V291" s="4"/>
    </row>
    <row r="292" spans="1:22" x14ac:dyDescent="0.25">
      <c r="A292" s="7"/>
    </row>
    <row r="293" spans="1:22" x14ac:dyDescent="0.25">
      <c r="A293" s="7"/>
    </row>
    <row r="294" spans="1:22" x14ac:dyDescent="0.25">
      <c r="A294" s="7"/>
    </row>
    <row r="295" spans="1:22" x14ac:dyDescent="0.25">
      <c r="A295" s="7"/>
    </row>
    <row r="296" spans="1:22" x14ac:dyDescent="0.25">
      <c r="A296" s="7"/>
    </row>
    <row r="297" spans="1:22" x14ac:dyDescent="0.25">
      <c r="A297" s="7"/>
    </row>
    <row r="298" spans="1:22" x14ac:dyDescent="0.25">
      <c r="A298" s="7"/>
    </row>
    <row r="299" spans="1:22" x14ac:dyDescent="0.25">
      <c r="A299" s="7"/>
    </row>
    <row r="300" spans="1:22" x14ac:dyDescent="0.25">
      <c r="A300" s="7"/>
    </row>
    <row r="301" spans="1:22" x14ac:dyDescent="0.25">
      <c r="A301" s="7"/>
    </row>
    <row r="302" spans="1:22" x14ac:dyDescent="0.25">
      <c r="A302" s="7"/>
    </row>
    <row r="303" spans="1:22" x14ac:dyDescent="0.25">
      <c r="A303" s="7"/>
    </row>
    <row r="304" spans="1:22" x14ac:dyDescent="0.25">
      <c r="A304" s="7"/>
    </row>
    <row r="305" spans="1:1" x14ac:dyDescent="0.25">
      <c r="A305" s="7"/>
    </row>
    <row r="306" spans="1:1" x14ac:dyDescent="0.25">
      <c r="A306" s="7"/>
    </row>
    <row r="307" spans="1:1" x14ac:dyDescent="0.25">
      <c r="A307" s="7"/>
    </row>
    <row r="308" spans="1:1" x14ac:dyDescent="0.25">
      <c r="A308" s="7"/>
    </row>
    <row r="309" spans="1:1" x14ac:dyDescent="0.25">
      <c r="A309" s="7"/>
    </row>
    <row r="310" spans="1:1" x14ac:dyDescent="0.25">
      <c r="A310" s="7"/>
    </row>
    <row r="311" spans="1:1" x14ac:dyDescent="0.25">
      <c r="A311" s="7"/>
    </row>
    <row r="312" spans="1:1" x14ac:dyDescent="0.25">
      <c r="A312" s="7"/>
    </row>
    <row r="313" spans="1:1" x14ac:dyDescent="0.25">
      <c r="A313" s="7"/>
    </row>
    <row r="314" spans="1:1" x14ac:dyDescent="0.25">
      <c r="A314" s="7"/>
    </row>
    <row r="315" spans="1:1" x14ac:dyDescent="0.25">
      <c r="A315" s="7"/>
    </row>
    <row r="316" spans="1:1" x14ac:dyDescent="0.25">
      <c r="A316" s="7"/>
    </row>
    <row r="317" spans="1:1" x14ac:dyDescent="0.25">
      <c r="A317" s="7"/>
    </row>
    <row r="318" spans="1:1" x14ac:dyDescent="0.25">
      <c r="A318" s="7"/>
    </row>
    <row r="319" spans="1:1" x14ac:dyDescent="0.25">
      <c r="A319" s="7"/>
    </row>
    <row r="320" spans="1:1" x14ac:dyDescent="0.25">
      <c r="A320" s="7"/>
    </row>
    <row r="321" spans="1:1" x14ac:dyDescent="0.25">
      <c r="A321" s="7"/>
    </row>
    <row r="322" spans="1:1" x14ac:dyDescent="0.25">
      <c r="A322" s="7"/>
    </row>
    <row r="323" spans="1:1" x14ac:dyDescent="0.25">
      <c r="A323" s="7"/>
    </row>
    <row r="324" spans="1:1" x14ac:dyDescent="0.25">
      <c r="A324" s="7"/>
    </row>
    <row r="325" spans="1:1" x14ac:dyDescent="0.25">
      <c r="A325" s="7"/>
    </row>
    <row r="326" spans="1:1" x14ac:dyDescent="0.25">
      <c r="A326" s="7"/>
    </row>
    <row r="327" spans="1:1" x14ac:dyDescent="0.25">
      <c r="A327" s="7"/>
    </row>
    <row r="328" spans="1:1" x14ac:dyDescent="0.25">
      <c r="A328" s="7"/>
    </row>
    <row r="329" spans="1:1" x14ac:dyDescent="0.25">
      <c r="A329" s="7"/>
    </row>
    <row r="330" spans="1:1" x14ac:dyDescent="0.25">
      <c r="A330" s="7"/>
    </row>
    <row r="331" spans="1:1" x14ac:dyDescent="0.25">
      <c r="A331" s="7"/>
    </row>
    <row r="332" spans="1:1" x14ac:dyDescent="0.25">
      <c r="A332" s="7"/>
    </row>
    <row r="333" spans="1:1" x14ac:dyDescent="0.25">
      <c r="A333" s="7"/>
    </row>
    <row r="334" spans="1:1" x14ac:dyDescent="0.25">
      <c r="A334" s="7"/>
    </row>
    <row r="335" spans="1:1" x14ac:dyDescent="0.25">
      <c r="A335" s="7"/>
    </row>
    <row r="336" spans="1:1" x14ac:dyDescent="0.25">
      <c r="A336" s="7"/>
    </row>
    <row r="337" spans="1:1" x14ac:dyDescent="0.25">
      <c r="A337" s="7"/>
    </row>
    <row r="338" spans="1:1" x14ac:dyDescent="0.25">
      <c r="A338" s="7"/>
    </row>
    <row r="339" spans="1:1" x14ac:dyDescent="0.25">
      <c r="A339" s="7"/>
    </row>
    <row r="340" spans="1:1" x14ac:dyDescent="0.25">
      <c r="A340" s="7"/>
    </row>
    <row r="341" spans="1:1" x14ac:dyDescent="0.25">
      <c r="A341" s="7"/>
    </row>
    <row r="342" spans="1:1" x14ac:dyDescent="0.25">
      <c r="A342" s="7"/>
    </row>
    <row r="343" spans="1:1" x14ac:dyDescent="0.25">
      <c r="A343" s="7"/>
    </row>
    <row r="344" spans="1:1" x14ac:dyDescent="0.25">
      <c r="A344" s="7"/>
    </row>
    <row r="345" spans="1:1" x14ac:dyDescent="0.25">
      <c r="A345" s="7"/>
    </row>
    <row r="346" spans="1:1" x14ac:dyDescent="0.25">
      <c r="A346" s="7"/>
    </row>
    <row r="347" spans="1:1" x14ac:dyDescent="0.25">
      <c r="A347" s="7"/>
    </row>
    <row r="348" spans="1:1" x14ac:dyDescent="0.25">
      <c r="A348" s="7"/>
    </row>
    <row r="349" spans="1:1" x14ac:dyDescent="0.25">
      <c r="A349" s="7"/>
    </row>
    <row r="350" spans="1:1" x14ac:dyDescent="0.25">
      <c r="A350" s="7"/>
    </row>
    <row r="351" spans="1:1" x14ac:dyDescent="0.25">
      <c r="A351" s="7"/>
    </row>
    <row r="352" spans="1:1" x14ac:dyDescent="0.25">
      <c r="A352" s="7"/>
    </row>
    <row r="353" spans="1:1" x14ac:dyDescent="0.25">
      <c r="A353" s="7"/>
    </row>
    <row r="354" spans="1:1" x14ac:dyDescent="0.25">
      <c r="A354" s="7"/>
    </row>
    <row r="355" spans="1:1" x14ac:dyDescent="0.25">
      <c r="A355" s="7"/>
    </row>
    <row r="356" spans="1:1" x14ac:dyDescent="0.25">
      <c r="A356" s="7"/>
    </row>
    <row r="357" spans="1:1" x14ac:dyDescent="0.25">
      <c r="A357" s="7"/>
    </row>
    <row r="358" spans="1:1" x14ac:dyDescent="0.25">
      <c r="A358" s="7"/>
    </row>
    <row r="359" spans="1:1" x14ac:dyDescent="0.25">
      <c r="A359" s="7"/>
    </row>
    <row r="360" spans="1:1" x14ac:dyDescent="0.25">
      <c r="A360" s="7"/>
    </row>
    <row r="361" spans="1:1" x14ac:dyDescent="0.25">
      <c r="A361" s="7"/>
    </row>
    <row r="362" spans="1:1" x14ac:dyDescent="0.25">
      <c r="A362" s="7"/>
    </row>
    <row r="363" spans="1:1" x14ac:dyDescent="0.25">
      <c r="A363" s="7"/>
    </row>
    <row r="364" spans="1:1" x14ac:dyDescent="0.25">
      <c r="A364" s="7"/>
    </row>
    <row r="365" spans="1:1" x14ac:dyDescent="0.25">
      <c r="A365" s="7"/>
    </row>
    <row r="366" spans="1:1" x14ac:dyDescent="0.25">
      <c r="A366" s="7"/>
    </row>
    <row r="367" spans="1:1" x14ac:dyDescent="0.25">
      <c r="A367" s="7"/>
    </row>
    <row r="368" spans="1:1" x14ac:dyDescent="0.25">
      <c r="A368" s="7"/>
    </row>
    <row r="369" spans="1:1" x14ac:dyDescent="0.25">
      <c r="A369" s="7"/>
    </row>
    <row r="370" spans="1:1" x14ac:dyDescent="0.25">
      <c r="A370" s="7"/>
    </row>
    <row r="371" spans="1:1" x14ac:dyDescent="0.25">
      <c r="A371" s="7"/>
    </row>
    <row r="372" spans="1:1" x14ac:dyDescent="0.25">
      <c r="A372" s="7"/>
    </row>
    <row r="373" spans="1:1" x14ac:dyDescent="0.25">
      <c r="A373" s="7"/>
    </row>
    <row r="374" spans="1:1" x14ac:dyDescent="0.25">
      <c r="A374" s="7"/>
    </row>
    <row r="375" spans="1:1" x14ac:dyDescent="0.25">
      <c r="A375" s="7"/>
    </row>
    <row r="376" spans="1:1" x14ac:dyDescent="0.25">
      <c r="A376" s="7"/>
    </row>
    <row r="377" spans="1:1" x14ac:dyDescent="0.25">
      <c r="A377" s="7"/>
    </row>
    <row r="378" spans="1:1" x14ac:dyDescent="0.25">
      <c r="A378" s="7"/>
    </row>
    <row r="379" spans="1:1" x14ac:dyDescent="0.25">
      <c r="A379" s="7"/>
    </row>
    <row r="380" spans="1:1" x14ac:dyDescent="0.25">
      <c r="A380" s="7"/>
    </row>
    <row r="381" spans="1:1" x14ac:dyDescent="0.25">
      <c r="A381" s="7"/>
    </row>
    <row r="382" spans="1:1" x14ac:dyDescent="0.25">
      <c r="A382" s="7"/>
    </row>
    <row r="383" spans="1:1" x14ac:dyDescent="0.25">
      <c r="A383" s="7"/>
    </row>
    <row r="384" spans="1:1" x14ac:dyDescent="0.25">
      <c r="A384" s="7"/>
    </row>
    <row r="385" spans="1:1" x14ac:dyDescent="0.25">
      <c r="A385" s="7"/>
    </row>
    <row r="386" spans="1:1" x14ac:dyDescent="0.25">
      <c r="A386" s="7"/>
    </row>
    <row r="387" spans="1:1" x14ac:dyDescent="0.25">
      <c r="A387" s="7"/>
    </row>
    <row r="388" spans="1:1" x14ac:dyDescent="0.25">
      <c r="A388" s="7"/>
    </row>
    <row r="389" spans="1:1" x14ac:dyDescent="0.25">
      <c r="A389" s="7"/>
    </row>
    <row r="390" spans="1:1" x14ac:dyDescent="0.25">
      <c r="A390" s="7"/>
    </row>
    <row r="391" spans="1:1" x14ac:dyDescent="0.25">
      <c r="A391" s="7"/>
    </row>
    <row r="392" spans="1:1" x14ac:dyDescent="0.25">
      <c r="A392" s="7"/>
    </row>
    <row r="393" spans="1:1" x14ac:dyDescent="0.25">
      <c r="A393" s="7"/>
    </row>
    <row r="394" spans="1:1" x14ac:dyDescent="0.25">
      <c r="A394" s="7"/>
    </row>
    <row r="395" spans="1:1" x14ac:dyDescent="0.25">
      <c r="A395" s="7"/>
    </row>
    <row r="396" spans="1:1" x14ac:dyDescent="0.25">
      <c r="A396" s="7"/>
    </row>
    <row r="397" spans="1:1" x14ac:dyDescent="0.25">
      <c r="A397" s="7"/>
    </row>
    <row r="398" spans="1:1" x14ac:dyDescent="0.25">
      <c r="A398" s="7"/>
    </row>
    <row r="399" spans="1:1" x14ac:dyDescent="0.25">
      <c r="A399" s="7"/>
    </row>
    <row r="400" spans="1:1" x14ac:dyDescent="0.25">
      <c r="A400" s="7"/>
    </row>
    <row r="401" spans="1:1" x14ac:dyDescent="0.25">
      <c r="A401" s="7"/>
    </row>
    <row r="402" spans="1:1" x14ac:dyDescent="0.25">
      <c r="A402" s="7"/>
    </row>
    <row r="403" spans="1:1" x14ac:dyDescent="0.25">
      <c r="A403" s="7"/>
    </row>
    <row r="404" spans="1:1" x14ac:dyDescent="0.25">
      <c r="A404" s="7"/>
    </row>
    <row r="405" spans="1:1" x14ac:dyDescent="0.25">
      <c r="A405" s="7"/>
    </row>
    <row r="406" spans="1:1" x14ac:dyDescent="0.25">
      <c r="A406" s="7"/>
    </row>
    <row r="407" spans="1:1" x14ac:dyDescent="0.25">
      <c r="A407" s="7"/>
    </row>
    <row r="408" spans="1:1" x14ac:dyDescent="0.25">
      <c r="A408" s="7"/>
    </row>
    <row r="409" spans="1:1" x14ac:dyDescent="0.25">
      <c r="A409" s="7"/>
    </row>
    <row r="410" spans="1:1" x14ac:dyDescent="0.25">
      <c r="A410" s="7"/>
    </row>
    <row r="411" spans="1:1" x14ac:dyDescent="0.25">
      <c r="A411" s="7"/>
    </row>
    <row r="412" spans="1:1" x14ac:dyDescent="0.25">
      <c r="A412" s="7"/>
    </row>
    <row r="413" spans="1:1" x14ac:dyDescent="0.25">
      <c r="A413" s="7"/>
    </row>
    <row r="414" spans="1:1" x14ac:dyDescent="0.25">
      <c r="A414" s="7"/>
    </row>
    <row r="415" spans="1:1" x14ac:dyDescent="0.25">
      <c r="A415" s="7"/>
    </row>
    <row r="416" spans="1:1" x14ac:dyDescent="0.25">
      <c r="A416" s="7"/>
    </row>
    <row r="417" spans="1:1" x14ac:dyDescent="0.25">
      <c r="A417" s="7"/>
    </row>
    <row r="418" spans="1:1" x14ac:dyDescent="0.25">
      <c r="A418" s="7"/>
    </row>
    <row r="419" spans="1:1" x14ac:dyDescent="0.25">
      <c r="A419" s="7"/>
    </row>
    <row r="420" spans="1:1" x14ac:dyDescent="0.25">
      <c r="A420" s="7"/>
    </row>
    <row r="421" spans="1:1" x14ac:dyDescent="0.25">
      <c r="A421" s="7"/>
    </row>
    <row r="422" spans="1:1" x14ac:dyDescent="0.25">
      <c r="A422" s="7"/>
    </row>
    <row r="423" spans="1:1" x14ac:dyDescent="0.25">
      <c r="A423" s="7"/>
    </row>
    <row r="424" spans="1:1" x14ac:dyDescent="0.25">
      <c r="A424" s="7"/>
    </row>
    <row r="425" spans="1:1" x14ac:dyDescent="0.25">
      <c r="A425" s="7"/>
    </row>
    <row r="426" spans="1:1" x14ac:dyDescent="0.25">
      <c r="A426" s="7"/>
    </row>
    <row r="427" spans="1:1" x14ac:dyDescent="0.25">
      <c r="A427" s="7"/>
    </row>
    <row r="428" spans="1:1" x14ac:dyDescent="0.25">
      <c r="A428" s="7"/>
    </row>
    <row r="429" spans="1:1" x14ac:dyDescent="0.25">
      <c r="A429" s="7"/>
    </row>
    <row r="430" spans="1:1" x14ac:dyDescent="0.25">
      <c r="A430" s="7"/>
    </row>
    <row r="431" spans="1:1" x14ac:dyDescent="0.25">
      <c r="A431" s="7"/>
    </row>
    <row r="432" spans="1:1" x14ac:dyDescent="0.25">
      <c r="A432" s="7"/>
    </row>
    <row r="433" spans="1:1" x14ac:dyDescent="0.25">
      <c r="A433" s="7"/>
    </row>
    <row r="434" spans="1:1" x14ac:dyDescent="0.25">
      <c r="A434" s="7"/>
    </row>
    <row r="435" spans="1:1" x14ac:dyDescent="0.25">
      <c r="A435" s="7"/>
    </row>
    <row r="436" spans="1:1" x14ac:dyDescent="0.25">
      <c r="A436" s="7"/>
    </row>
    <row r="437" spans="1:1" x14ac:dyDescent="0.25">
      <c r="A437" s="7"/>
    </row>
    <row r="438" spans="1:1" x14ac:dyDescent="0.25">
      <c r="A438" s="7"/>
    </row>
    <row r="439" spans="1:1" x14ac:dyDescent="0.25">
      <c r="A439" s="7"/>
    </row>
    <row r="440" spans="1:1" x14ac:dyDescent="0.25">
      <c r="A440" s="7"/>
    </row>
    <row r="441" spans="1:1" x14ac:dyDescent="0.25">
      <c r="A441" s="7"/>
    </row>
    <row r="442" spans="1:1" x14ac:dyDescent="0.25">
      <c r="A442" s="7"/>
    </row>
    <row r="443" spans="1:1" x14ac:dyDescent="0.25">
      <c r="A443" s="7"/>
    </row>
    <row r="444" spans="1:1" x14ac:dyDescent="0.25">
      <c r="A444" s="7"/>
    </row>
    <row r="445" spans="1:1" x14ac:dyDescent="0.25">
      <c r="A445" s="7"/>
    </row>
    <row r="446" spans="1:1" x14ac:dyDescent="0.25">
      <c r="A446" s="7"/>
    </row>
    <row r="447" spans="1:1" x14ac:dyDescent="0.25">
      <c r="A447" s="7"/>
    </row>
    <row r="448" spans="1:1" x14ac:dyDescent="0.25">
      <c r="A448" s="7"/>
    </row>
    <row r="449" spans="1:1" x14ac:dyDescent="0.25">
      <c r="A449" s="7"/>
    </row>
    <row r="450" spans="1:1" x14ac:dyDescent="0.25">
      <c r="A450" s="7"/>
    </row>
    <row r="451" spans="1:1" x14ac:dyDescent="0.25">
      <c r="A451" s="7"/>
    </row>
    <row r="452" spans="1:1" x14ac:dyDescent="0.25">
      <c r="A452" s="7"/>
    </row>
    <row r="453" spans="1:1" x14ac:dyDescent="0.25">
      <c r="A453" s="7"/>
    </row>
    <row r="454" spans="1:1" x14ac:dyDescent="0.25">
      <c r="A454" s="7"/>
    </row>
    <row r="455" spans="1:1" x14ac:dyDescent="0.25">
      <c r="A455" s="7"/>
    </row>
    <row r="456" spans="1:1" x14ac:dyDescent="0.25">
      <c r="A456" s="7"/>
    </row>
    <row r="457" spans="1:1" x14ac:dyDescent="0.25">
      <c r="A457" s="7"/>
    </row>
    <row r="458" spans="1:1" x14ac:dyDescent="0.25">
      <c r="A458" s="7"/>
    </row>
    <row r="459" spans="1:1" x14ac:dyDescent="0.25">
      <c r="A459" s="7"/>
    </row>
    <row r="460" spans="1:1" x14ac:dyDescent="0.25">
      <c r="A460" s="7"/>
    </row>
    <row r="461" spans="1:1" x14ac:dyDescent="0.25">
      <c r="A461" s="7"/>
    </row>
    <row r="462" spans="1:1" x14ac:dyDescent="0.25">
      <c r="A462" s="7"/>
    </row>
    <row r="463" spans="1:1" x14ac:dyDescent="0.25">
      <c r="A463" s="7"/>
    </row>
    <row r="464" spans="1:1" x14ac:dyDescent="0.25">
      <c r="A464" s="7"/>
    </row>
    <row r="465" spans="1:1" x14ac:dyDescent="0.25">
      <c r="A465" s="7"/>
    </row>
    <row r="466" spans="1:1" x14ac:dyDescent="0.25">
      <c r="A466" s="7"/>
    </row>
    <row r="467" spans="1:1" x14ac:dyDescent="0.25">
      <c r="A467" s="7"/>
    </row>
    <row r="468" spans="1:1" x14ac:dyDescent="0.25">
      <c r="A468" s="7"/>
    </row>
    <row r="469" spans="1:1" x14ac:dyDescent="0.25">
      <c r="A469" s="7"/>
    </row>
    <row r="470" spans="1:1" x14ac:dyDescent="0.25">
      <c r="A470" s="7"/>
    </row>
    <row r="471" spans="1:1" x14ac:dyDescent="0.25">
      <c r="A471" s="7"/>
    </row>
    <row r="472" spans="1:1" x14ac:dyDescent="0.25">
      <c r="A472" s="7"/>
    </row>
    <row r="473" spans="1:1" x14ac:dyDescent="0.25">
      <c r="A473" s="7"/>
    </row>
    <row r="474" spans="1:1" x14ac:dyDescent="0.25">
      <c r="A474" s="7"/>
    </row>
    <row r="475" spans="1:1" x14ac:dyDescent="0.25">
      <c r="A475" s="7"/>
    </row>
    <row r="476" spans="1:1" x14ac:dyDescent="0.25">
      <c r="A476" s="7"/>
    </row>
    <row r="477" spans="1:1" x14ac:dyDescent="0.25">
      <c r="A477" s="7"/>
    </row>
    <row r="478" spans="1:1" x14ac:dyDescent="0.25">
      <c r="A478" s="7"/>
    </row>
    <row r="479" spans="1:1" x14ac:dyDescent="0.25">
      <c r="A479" s="7"/>
    </row>
    <row r="480" spans="1:1" x14ac:dyDescent="0.25">
      <c r="A480" s="7"/>
    </row>
    <row r="481" spans="1:1" x14ac:dyDescent="0.25">
      <c r="A481" s="7"/>
    </row>
    <row r="482" spans="1:1" x14ac:dyDescent="0.25">
      <c r="A482" s="7"/>
    </row>
    <row r="483" spans="1:1" x14ac:dyDescent="0.25">
      <c r="A483" s="7"/>
    </row>
    <row r="484" spans="1:1" x14ac:dyDescent="0.25">
      <c r="A484" s="7"/>
    </row>
    <row r="485" spans="1:1" x14ac:dyDescent="0.25">
      <c r="A485" s="7"/>
    </row>
    <row r="486" spans="1:1" x14ac:dyDescent="0.25">
      <c r="A486" s="7"/>
    </row>
    <row r="487" spans="1:1" x14ac:dyDescent="0.25">
      <c r="A487" s="7"/>
    </row>
    <row r="488" spans="1:1" x14ac:dyDescent="0.25">
      <c r="A488" s="7"/>
    </row>
    <row r="489" spans="1:1" x14ac:dyDescent="0.25">
      <c r="A489" s="7"/>
    </row>
    <row r="490" spans="1:1" x14ac:dyDescent="0.25">
      <c r="A490" s="7"/>
    </row>
    <row r="491" spans="1:1" x14ac:dyDescent="0.25">
      <c r="A491" s="7"/>
    </row>
    <row r="492" spans="1:1" x14ac:dyDescent="0.25">
      <c r="A492" s="7"/>
    </row>
    <row r="493" spans="1:1" x14ac:dyDescent="0.25">
      <c r="A493" s="7"/>
    </row>
    <row r="494" spans="1:1" x14ac:dyDescent="0.25">
      <c r="A494" s="7"/>
    </row>
    <row r="495" spans="1:1" x14ac:dyDescent="0.25">
      <c r="A495" s="7"/>
    </row>
    <row r="496" spans="1:1" x14ac:dyDescent="0.25">
      <c r="A496" s="7"/>
    </row>
    <row r="497" spans="1:1" x14ac:dyDescent="0.25">
      <c r="A497" s="7"/>
    </row>
    <row r="498" spans="1:1" x14ac:dyDescent="0.25">
      <c r="A498" s="7"/>
    </row>
    <row r="499" spans="1:1" x14ac:dyDescent="0.25">
      <c r="A499" s="7"/>
    </row>
    <row r="500" spans="1:1" x14ac:dyDescent="0.25">
      <c r="A500" s="7"/>
    </row>
    <row r="501" spans="1:1" x14ac:dyDescent="0.25">
      <c r="A501" s="7"/>
    </row>
    <row r="502" spans="1:1" x14ac:dyDescent="0.25">
      <c r="A502" s="7"/>
    </row>
    <row r="503" spans="1:1" x14ac:dyDescent="0.25">
      <c r="A503" s="7"/>
    </row>
    <row r="504" spans="1:1" x14ac:dyDescent="0.25">
      <c r="A504" s="7"/>
    </row>
    <row r="505" spans="1:1" x14ac:dyDescent="0.25">
      <c r="A505" s="7"/>
    </row>
    <row r="506" spans="1:1" x14ac:dyDescent="0.25">
      <c r="A506" s="7"/>
    </row>
    <row r="507" spans="1:1" x14ac:dyDescent="0.25">
      <c r="A507" s="7"/>
    </row>
    <row r="508" spans="1:1" x14ac:dyDescent="0.25">
      <c r="A508" s="7"/>
    </row>
    <row r="509" spans="1:1" x14ac:dyDescent="0.25">
      <c r="A509" s="7"/>
    </row>
    <row r="510" spans="1:1" x14ac:dyDescent="0.25">
      <c r="A510" s="7"/>
    </row>
    <row r="511" spans="1:1" x14ac:dyDescent="0.25">
      <c r="A511" s="7"/>
    </row>
    <row r="512" spans="1:1" x14ac:dyDescent="0.25">
      <c r="A512" s="7"/>
    </row>
    <row r="513" spans="1:1" x14ac:dyDescent="0.25">
      <c r="A513" s="7"/>
    </row>
    <row r="514" spans="1:1" x14ac:dyDescent="0.25">
      <c r="A514" s="7"/>
    </row>
    <row r="515" spans="1:1" x14ac:dyDescent="0.25">
      <c r="A515" s="7"/>
    </row>
    <row r="516" spans="1:1" x14ac:dyDescent="0.25">
      <c r="A516" s="7"/>
    </row>
    <row r="517" spans="1:1" x14ac:dyDescent="0.25">
      <c r="A517" s="7"/>
    </row>
    <row r="518" spans="1:1" x14ac:dyDescent="0.25">
      <c r="A518" s="7"/>
    </row>
    <row r="519" spans="1:1" x14ac:dyDescent="0.25">
      <c r="A519" s="7"/>
    </row>
    <row r="520" spans="1:1" x14ac:dyDescent="0.25">
      <c r="A520" s="7"/>
    </row>
    <row r="521" spans="1:1" x14ac:dyDescent="0.25">
      <c r="A521" s="7"/>
    </row>
    <row r="522" spans="1:1" x14ac:dyDescent="0.25">
      <c r="A522" s="7"/>
    </row>
    <row r="523" spans="1:1" x14ac:dyDescent="0.25">
      <c r="A523" s="7"/>
    </row>
    <row r="524" spans="1:1" x14ac:dyDescent="0.25">
      <c r="A524" s="7"/>
    </row>
    <row r="525" spans="1:1" x14ac:dyDescent="0.25">
      <c r="A525" s="7"/>
    </row>
    <row r="526" spans="1:1" x14ac:dyDescent="0.25">
      <c r="A526" s="7"/>
    </row>
    <row r="527" spans="1:1" x14ac:dyDescent="0.25">
      <c r="A527" s="7"/>
    </row>
    <row r="528" spans="1:1" x14ac:dyDescent="0.25">
      <c r="A528" s="7"/>
    </row>
    <row r="529" spans="1:1" x14ac:dyDescent="0.25">
      <c r="A529" s="7"/>
    </row>
    <row r="530" spans="1:1" x14ac:dyDescent="0.25">
      <c r="A530" s="7"/>
    </row>
    <row r="531" spans="1:1" x14ac:dyDescent="0.25">
      <c r="A531" s="7"/>
    </row>
    <row r="532" spans="1:1" x14ac:dyDescent="0.25">
      <c r="A532" s="7"/>
    </row>
    <row r="533" spans="1:1" x14ac:dyDescent="0.25">
      <c r="A533" s="7"/>
    </row>
    <row r="534" spans="1:1" x14ac:dyDescent="0.25">
      <c r="A534" s="7"/>
    </row>
    <row r="535" spans="1:1" x14ac:dyDescent="0.25">
      <c r="A535" s="7"/>
    </row>
    <row r="536" spans="1:1" x14ac:dyDescent="0.25">
      <c r="A536" s="7"/>
    </row>
    <row r="537" spans="1:1" x14ac:dyDescent="0.25">
      <c r="A537" s="7"/>
    </row>
    <row r="538" spans="1:1" x14ac:dyDescent="0.25">
      <c r="A538" s="7"/>
    </row>
    <row r="539" spans="1:1" x14ac:dyDescent="0.25">
      <c r="A539" s="7"/>
    </row>
    <row r="540" spans="1:1" x14ac:dyDescent="0.25">
      <c r="A540" s="7"/>
    </row>
    <row r="541" spans="1:1" x14ac:dyDescent="0.25">
      <c r="A541" s="7"/>
    </row>
    <row r="542" spans="1:1" x14ac:dyDescent="0.25">
      <c r="A542" s="7"/>
    </row>
    <row r="543" spans="1:1" x14ac:dyDescent="0.25">
      <c r="A543" s="7"/>
    </row>
    <row r="544" spans="1:1" x14ac:dyDescent="0.25">
      <c r="A544" s="7"/>
    </row>
    <row r="545" spans="1:1" x14ac:dyDescent="0.25">
      <c r="A545" s="7"/>
    </row>
    <row r="546" spans="1:1" x14ac:dyDescent="0.25">
      <c r="A546" s="7"/>
    </row>
    <row r="547" spans="1:1" x14ac:dyDescent="0.25">
      <c r="A547" s="7"/>
    </row>
    <row r="548" spans="1:1" x14ac:dyDescent="0.25">
      <c r="A548" s="7"/>
    </row>
    <row r="549" spans="1:1" x14ac:dyDescent="0.25">
      <c r="A549" s="7"/>
    </row>
    <row r="550" spans="1:1" x14ac:dyDescent="0.25">
      <c r="A550" s="7"/>
    </row>
    <row r="551" spans="1:1" x14ac:dyDescent="0.25">
      <c r="A551" s="7"/>
    </row>
    <row r="552" spans="1:1" x14ac:dyDescent="0.25">
      <c r="A552" s="7"/>
    </row>
    <row r="553" spans="1:1" x14ac:dyDescent="0.25">
      <c r="A553" s="7"/>
    </row>
    <row r="554" spans="1:1" x14ac:dyDescent="0.25">
      <c r="A554" s="7"/>
    </row>
    <row r="555" spans="1:1" x14ac:dyDescent="0.25">
      <c r="A555" s="7"/>
    </row>
    <row r="556" spans="1:1" x14ac:dyDescent="0.25">
      <c r="A556" s="7"/>
    </row>
    <row r="557" spans="1:1" x14ac:dyDescent="0.25">
      <c r="A557" s="7"/>
    </row>
    <row r="558" spans="1:1" x14ac:dyDescent="0.25">
      <c r="A558" s="7"/>
    </row>
    <row r="559" spans="1:1" x14ac:dyDescent="0.25">
      <c r="A559" s="7"/>
    </row>
    <row r="560" spans="1:1" x14ac:dyDescent="0.25">
      <c r="A560" s="7"/>
    </row>
    <row r="561" spans="1:1" x14ac:dyDescent="0.25">
      <c r="A561" s="7"/>
    </row>
    <row r="562" spans="1:1" x14ac:dyDescent="0.25">
      <c r="A562" s="7"/>
    </row>
    <row r="563" spans="1:1" x14ac:dyDescent="0.25">
      <c r="A563" s="7"/>
    </row>
    <row r="564" spans="1:1" x14ac:dyDescent="0.25">
      <c r="A564" s="7"/>
    </row>
    <row r="565" spans="1:1" x14ac:dyDescent="0.25">
      <c r="A565" s="7"/>
    </row>
    <row r="566" spans="1:1" x14ac:dyDescent="0.25">
      <c r="A566" s="7"/>
    </row>
    <row r="567" spans="1:1" x14ac:dyDescent="0.25">
      <c r="A567" s="7"/>
    </row>
    <row r="568" spans="1:1" x14ac:dyDescent="0.25">
      <c r="A568" s="7"/>
    </row>
    <row r="569" spans="1:1" x14ac:dyDescent="0.25">
      <c r="A569" s="7"/>
    </row>
    <row r="570" spans="1:1" x14ac:dyDescent="0.25">
      <c r="A570" s="7"/>
    </row>
    <row r="571" spans="1:1" x14ac:dyDescent="0.25">
      <c r="A571" s="7"/>
    </row>
    <row r="572" spans="1:1" x14ac:dyDescent="0.25">
      <c r="A572" s="7"/>
    </row>
    <row r="573" spans="1:1" x14ac:dyDescent="0.25">
      <c r="A573" s="7"/>
    </row>
    <row r="574" spans="1:1" x14ac:dyDescent="0.25">
      <c r="A574" s="7"/>
    </row>
    <row r="575" spans="1:1" x14ac:dyDescent="0.25">
      <c r="A575" s="7"/>
    </row>
    <row r="576" spans="1:1" x14ac:dyDescent="0.25">
      <c r="A576" s="7"/>
    </row>
    <row r="577" spans="1:1" x14ac:dyDescent="0.25">
      <c r="A577" s="7"/>
    </row>
    <row r="578" spans="1:1" x14ac:dyDescent="0.25">
      <c r="A578" s="7"/>
    </row>
    <row r="579" spans="1:1" x14ac:dyDescent="0.25">
      <c r="A579" s="7"/>
    </row>
    <row r="580" spans="1:1" x14ac:dyDescent="0.25">
      <c r="A580" s="7"/>
    </row>
    <row r="581" spans="1:1" x14ac:dyDescent="0.25">
      <c r="A581" s="7"/>
    </row>
    <row r="582" spans="1:1" x14ac:dyDescent="0.25">
      <c r="A582" s="7"/>
    </row>
    <row r="583" spans="1:1" x14ac:dyDescent="0.25">
      <c r="A583" s="7"/>
    </row>
    <row r="584" spans="1:1" x14ac:dyDescent="0.25">
      <c r="A584" s="7"/>
    </row>
    <row r="585" spans="1:1" x14ac:dyDescent="0.25">
      <c r="A585" s="7"/>
    </row>
    <row r="586" spans="1:1" x14ac:dyDescent="0.25">
      <c r="A586" s="7"/>
    </row>
    <row r="587" spans="1:1" x14ac:dyDescent="0.25">
      <c r="A587" s="7"/>
    </row>
    <row r="588" spans="1:1" x14ac:dyDescent="0.25">
      <c r="A588" s="7"/>
    </row>
    <row r="589" spans="1:1" x14ac:dyDescent="0.25">
      <c r="A589" s="7"/>
    </row>
    <row r="590" spans="1:1" x14ac:dyDescent="0.25">
      <c r="A590" s="7"/>
    </row>
    <row r="591" spans="1:1" x14ac:dyDescent="0.25">
      <c r="A591" s="7"/>
    </row>
    <row r="592" spans="1:1" x14ac:dyDescent="0.25">
      <c r="A592" s="7"/>
    </row>
    <row r="593" spans="1:1" x14ac:dyDescent="0.25">
      <c r="A593" s="7"/>
    </row>
    <row r="594" spans="1:1" x14ac:dyDescent="0.25">
      <c r="A594" s="7"/>
    </row>
    <row r="595" spans="1:1" x14ac:dyDescent="0.25">
      <c r="A595" s="7"/>
    </row>
    <row r="596" spans="1:1" x14ac:dyDescent="0.25">
      <c r="A596" s="7"/>
    </row>
    <row r="597" spans="1:1" x14ac:dyDescent="0.25">
      <c r="A597" s="7"/>
    </row>
    <row r="598" spans="1:1" x14ac:dyDescent="0.25">
      <c r="A598" s="7"/>
    </row>
    <row r="599" spans="1:1" x14ac:dyDescent="0.25">
      <c r="A599" s="7"/>
    </row>
    <row r="600" spans="1:1" x14ac:dyDescent="0.25">
      <c r="A600" s="7"/>
    </row>
    <row r="601" spans="1:1" x14ac:dyDescent="0.25">
      <c r="A601" s="7"/>
    </row>
    <row r="602" spans="1:1" x14ac:dyDescent="0.25">
      <c r="A602" s="7"/>
    </row>
    <row r="603" spans="1:1" x14ac:dyDescent="0.25">
      <c r="A603" s="7"/>
    </row>
    <row r="604" spans="1:1" x14ac:dyDescent="0.25">
      <c r="A604" s="7"/>
    </row>
    <row r="605" spans="1:1" x14ac:dyDescent="0.25">
      <c r="A605" s="7"/>
    </row>
    <row r="606" spans="1:1" x14ac:dyDescent="0.25">
      <c r="A606" s="7"/>
    </row>
    <row r="607" spans="1:1" x14ac:dyDescent="0.25">
      <c r="A607" s="7"/>
    </row>
    <row r="608" spans="1:1" x14ac:dyDescent="0.25">
      <c r="A608" s="7"/>
    </row>
    <row r="609" spans="1:1" x14ac:dyDescent="0.25">
      <c r="A609" s="7"/>
    </row>
    <row r="610" spans="1:1" x14ac:dyDescent="0.25">
      <c r="A610" s="7"/>
    </row>
    <row r="611" spans="1:1" x14ac:dyDescent="0.25">
      <c r="A611" s="7"/>
    </row>
    <row r="612" spans="1:1" x14ac:dyDescent="0.25">
      <c r="A612" s="7"/>
    </row>
    <row r="613" spans="1:1" x14ac:dyDescent="0.25">
      <c r="A613" s="7"/>
    </row>
    <row r="614" spans="1:1" x14ac:dyDescent="0.25">
      <c r="A614" s="7"/>
    </row>
    <row r="615" spans="1:1" x14ac:dyDescent="0.25">
      <c r="A615" s="7"/>
    </row>
    <row r="616" spans="1:1" x14ac:dyDescent="0.25">
      <c r="A616" s="7"/>
    </row>
    <row r="617" spans="1:1" x14ac:dyDescent="0.25">
      <c r="A617" s="7"/>
    </row>
    <row r="618" spans="1:1" x14ac:dyDescent="0.25">
      <c r="A618" s="7"/>
    </row>
    <row r="619" spans="1:1" x14ac:dyDescent="0.25">
      <c r="A619" s="7"/>
    </row>
    <row r="620" spans="1:1" x14ac:dyDescent="0.25">
      <c r="A620" s="7"/>
    </row>
    <row r="621" spans="1:1" x14ac:dyDescent="0.25">
      <c r="A621" s="7"/>
    </row>
    <row r="622" spans="1:1" x14ac:dyDescent="0.25">
      <c r="A622" s="7"/>
    </row>
    <row r="623" spans="1:1" x14ac:dyDescent="0.25">
      <c r="A623" s="7"/>
    </row>
    <row r="624" spans="1:1" x14ac:dyDescent="0.25">
      <c r="A624" s="7"/>
    </row>
    <row r="625" spans="1:1" x14ac:dyDescent="0.25">
      <c r="A625" s="7"/>
    </row>
    <row r="626" spans="1:1" x14ac:dyDescent="0.25">
      <c r="A626" s="7"/>
    </row>
    <row r="627" spans="1:1" x14ac:dyDescent="0.25">
      <c r="A627" s="7"/>
    </row>
    <row r="628" spans="1:1" x14ac:dyDescent="0.25">
      <c r="A628" s="7"/>
    </row>
    <row r="629" spans="1:1" x14ac:dyDescent="0.25">
      <c r="A629" s="7"/>
    </row>
    <row r="630" spans="1:1" x14ac:dyDescent="0.25">
      <c r="A630" s="7"/>
    </row>
    <row r="631" spans="1:1" x14ac:dyDescent="0.25">
      <c r="A631" s="7"/>
    </row>
    <row r="632" spans="1:1" x14ac:dyDescent="0.25">
      <c r="A632" s="7"/>
    </row>
    <row r="633" spans="1:1" x14ac:dyDescent="0.25">
      <c r="A633" s="7"/>
    </row>
    <row r="634" spans="1:1" x14ac:dyDescent="0.25">
      <c r="A634" s="7"/>
    </row>
    <row r="635" spans="1:1" x14ac:dyDescent="0.25">
      <c r="A635" s="7"/>
    </row>
    <row r="636" spans="1:1" x14ac:dyDescent="0.25">
      <c r="A636" s="7"/>
    </row>
    <row r="637" spans="1:1" x14ac:dyDescent="0.25">
      <c r="A637" s="7"/>
    </row>
    <row r="638" spans="1:1" x14ac:dyDescent="0.25">
      <c r="A638" s="7"/>
    </row>
    <row r="639" spans="1:1" x14ac:dyDescent="0.25">
      <c r="A639" s="7"/>
    </row>
    <row r="640" spans="1:1" x14ac:dyDescent="0.25">
      <c r="A640" s="7"/>
    </row>
    <row r="641" spans="1:1" x14ac:dyDescent="0.25">
      <c r="A641" s="7"/>
    </row>
    <row r="642" spans="1:1" x14ac:dyDescent="0.25">
      <c r="A642" s="7"/>
    </row>
    <row r="643" spans="1:1" x14ac:dyDescent="0.25">
      <c r="A643" s="7"/>
    </row>
    <row r="644" spans="1:1" x14ac:dyDescent="0.25">
      <c r="A644" s="7"/>
    </row>
    <row r="645" spans="1:1" x14ac:dyDescent="0.25">
      <c r="A645" s="7"/>
    </row>
    <row r="646" spans="1:1" x14ac:dyDescent="0.25">
      <c r="A646" s="7"/>
    </row>
    <row r="647" spans="1:1" x14ac:dyDescent="0.25">
      <c r="A647" s="7"/>
    </row>
    <row r="648" spans="1:1" x14ac:dyDescent="0.25">
      <c r="A648" s="7"/>
    </row>
    <row r="649" spans="1:1" x14ac:dyDescent="0.25">
      <c r="A649" s="7"/>
    </row>
    <row r="650" spans="1:1" x14ac:dyDescent="0.25">
      <c r="A650" s="7"/>
    </row>
    <row r="651" spans="1:1" x14ac:dyDescent="0.25">
      <c r="A651" s="7"/>
    </row>
    <row r="652" spans="1:1" x14ac:dyDescent="0.25">
      <c r="A652" s="7"/>
    </row>
    <row r="653" spans="1:1" x14ac:dyDescent="0.25">
      <c r="A653" s="7"/>
    </row>
    <row r="654" spans="1:1" x14ac:dyDescent="0.25">
      <c r="A654" s="7"/>
    </row>
    <row r="655" spans="1:1" x14ac:dyDescent="0.25">
      <c r="A655" s="7"/>
    </row>
    <row r="656" spans="1:1" x14ac:dyDescent="0.25">
      <c r="A656" s="7"/>
    </row>
    <row r="657" spans="1:1" x14ac:dyDescent="0.25">
      <c r="A657" s="7"/>
    </row>
    <row r="658" spans="1:1" x14ac:dyDescent="0.25">
      <c r="A658" s="7"/>
    </row>
    <row r="659" spans="1:1" x14ac:dyDescent="0.25">
      <c r="A659" s="7"/>
    </row>
    <row r="660" spans="1:1" x14ac:dyDescent="0.25">
      <c r="A660" s="7"/>
    </row>
    <row r="661" spans="1:1" x14ac:dyDescent="0.25">
      <c r="A661" s="7"/>
    </row>
    <row r="662" spans="1:1" x14ac:dyDescent="0.25">
      <c r="A662" s="7"/>
    </row>
    <row r="663" spans="1:1" x14ac:dyDescent="0.25">
      <c r="A663" s="7"/>
    </row>
    <row r="664" spans="1:1" x14ac:dyDescent="0.25">
      <c r="A664" s="7"/>
    </row>
    <row r="665" spans="1:1" x14ac:dyDescent="0.25">
      <c r="A665" s="7"/>
    </row>
    <row r="666" spans="1:1" x14ac:dyDescent="0.25">
      <c r="A666" s="7"/>
    </row>
    <row r="667" spans="1:1" x14ac:dyDescent="0.25">
      <c r="A667" s="7"/>
    </row>
    <row r="668" spans="1:1" x14ac:dyDescent="0.25">
      <c r="A668" s="7"/>
    </row>
    <row r="669" spans="1:1" x14ac:dyDescent="0.25">
      <c r="A669" s="7"/>
    </row>
    <row r="670" spans="1:1" x14ac:dyDescent="0.25">
      <c r="A670" s="7"/>
    </row>
    <row r="671" spans="1:1" x14ac:dyDescent="0.25">
      <c r="A671" s="7"/>
    </row>
    <row r="672" spans="1:1" x14ac:dyDescent="0.25">
      <c r="A672" s="7"/>
    </row>
    <row r="673" spans="1:1" x14ac:dyDescent="0.25">
      <c r="A673" s="7"/>
    </row>
    <row r="674" spans="1:1" x14ac:dyDescent="0.25">
      <c r="A674" s="7"/>
    </row>
    <row r="675" spans="1:1" x14ac:dyDescent="0.25">
      <c r="A675" s="7"/>
    </row>
    <row r="676" spans="1:1" x14ac:dyDescent="0.25">
      <c r="A676" s="7"/>
    </row>
    <row r="677" spans="1:1" x14ac:dyDescent="0.25">
      <c r="A677" s="7"/>
    </row>
    <row r="678" spans="1:1" x14ac:dyDescent="0.25">
      <c r="A678" s="7"/>
    </row>
    <row r="679" spans="1:1" x14ac:dyDescent="0.25">
      <c r="A679" s="7"/>
    </row>
    <row r="680" spans="1:1" x14ac:dyDescent="0.25">
      <c r="A680" s="7"/>
    </row>
    <row r="681" spans="1:1" x14ac:dyDescent="0.25">
      <c r="A681" s="7"/>
    </row>
    <row r="682" spans="1:1" x14ac:dyDescent="0.25">
      <c r="A682" s="7"/>
    </row>
    <row r="683" spans="1:1" x14ac:dyDescent="0.25">
      <c r="A683" s="7"/>
    </row>
    <row r="684" spans="1:1" x14ac:dyDescent="0.25">
      <c r="A684" s="7"/>
    </row>
    <row r="685" spans="1:1" x14ac:dyDescent="0.25">
      <c r="A685" s="7"/>
    </row>
    <row r="686" spans="1:1" x14ac:dyDescent="0.25">
      <c r="A686" s="7"/>
    </row>
    <row r="687" spans="1:1" x14ac:dyDescent="0.25">
      <c r="A687" s="7"/>
    </row>
    <row r="688" spans="1:1" x14ac:dyDescent="0.25">
      <c r="A688" s="7"/>
    </row>
    <row r="689" spans="1:1" x14ac:dyDescent="0.25">
      <c r="A689" s="7"/>
    </row>
    <row r="690" spans="1:1" x14ac:dyDescent="0.25">
      <c r="A690" s="7"/>
    </row>
    <row r="691" spans="1:1" x14ac:dyDescent="0.25">
      <c r="A691" s="7"/>
    </row>
    <row r="692" spans="1:1" x14ac:dyDescent="0.25">
      <c r="A692" s="7"/>
    </row>
    <row r="693" spans="1:1" x14ac:dyDescent="0.25">
      <c r="A693" s="7"/>
    </row>
    <row r="694" spans="1:1" x14ac:dyDescent="0.25">
      <c r="A694" s="7"/>
    </row>
    <row r="695" spans="1:1" x14ac:dyDescent="0.25">
      <c r="A695" s="7"/>
    </row>
    <row r="696" spans="1:1" x14ac:dyDescent="0.25">
      <c r="A696" s="7"/>
    </row>
  </sheetData>
  <mergeCells count="1">
    <mergeCell ref="A1:L1"/>
  </mergeCells>
  <phoneticPr fontId="6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0"/>
  <sheetViews>
    <sheetView workbookViewId="0"/>
  </sheetViews>
  <sheetFormatPr defaultRowHeight="15" x14ac:dyDescent="0.25"/>
  <cols>
    <col min="2" max="2" width="25.5703125" customWidth="1"/>
    <col min="3" max="3" width="23.42578125" customWidth="1"/>
    <col min="4" max="4" width="24.140625" style="2" customWidth="1"/>
    <col min="5" max="5" width="19" style="2" customWidth="1"/>
    <col min="6" max="6" width="10.140625" style="3" bestFit="1" customWidth="1"/>
    <col min="7" max="7" width="6.140625" bestFit="1" customWidth="1"/>
    <col min="8" max="9" width="10.7109375" bestFit="1" customWidth="1"/>
    <col min="10" max="10" width="10" bestFit="1" customWidth="1"/>
  </cols>
  <sheetData>
    <row r="1" spans="1:46" x14ac:dyDescent="0.25">
      <c r="A1" s="52"/>
      <c r="B1" s="57"/>
      <c r="C1" s="57"/>
      <c r="D1" s="54"/>
      <c r="E1" s="54"/>
      <c r="F1" s="56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</row>
    <row r="2" spans="1:46" ht="24" customHeight="1" x14ac:dyDescent="0.25">
      <c r="A2" s="52"/>
      <c r="B2" s="18"/>
      <c r="C2" s="18" t="s">
        <v>8</v>
      </c>
      <c r="D2" s="18" t="s">
        <v>185</v>
      </c>
      <c r="E2" s="18" t="s">
        <v>186</v>
      </c>
      <c r="F2" s="20" t="s">
        <v>187</v>
      </c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</row>
    <row r="3" spans="1:46" ht="24" customHeight="1" x14ac:dyDescent="0.25">
      <c r="A3" s="53"/>
      <c r="B3" s="19" t="s">
        <v>183</v>
      </c>
      <c r="C3" s="14" t="s">
        <v>189</v>
      </c>
      <c r="D3" s="15">
        <v>4.78</v>
      </c>
      <c r="E3" s="16">
        <f>84/133</f>
        <v>0.63157894736842102</v>
      </c>
      <c r="F3" s="16">
        <f>9.13/133</f>
        <v>6.8646616541353386E-2</v>
      </c>
      <c r="G3" s="58"/>
      <c r="H3" s="58"/>
      <c r="I3" s="58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</row>
    <row r="4" spans="1:46" ht="24" customHeight="1" x14ac:dyDescent="0.25">
      <c r="A4" s="52"/>
      <c r="B4" s="18" t="s">
        <v>184</v>
      </c>
      <c r="C4" s="17" t="s">
        <v>188</v>
      </c>
      <c r="D4" s="15">
        <v>4.78</v>
      </c>
      <c r="E4" s="16">
        <f>84/133</f>
        <v>0.63157894736842102</v>
      </c>
      <c r="F4" s="16">
        <f>16.55/268</f>
        <v>6.1753731343283581E-2</v>
      </c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</row>
    <row r="5" spans="1:46" ht="21" x14ac:dyDescent="0.25">
      <c r="A5" s="52"/>
      <c r="B5" s="52"/>
      <c r="C5" s="52"/>
      <c r="D5" s="54"/>
      <c r="E5" s="54"/>
      <c r="F5" s="55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</row>
    <row r="6" spans="1:46" x14ac:dyDescent="0.25">
      <c r="A6" s="52"/>
      <c r="B6" s="52"/>
      <c r="C6" s="52"/>
      <c r="D6" s="54"/>
      <c r="E6" s="54"/>
      <c r="F6" s="56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</row>
    <row r="7" spans="1:46" x14ac:dyDescent="0.25">
      <c r="A7" s="52"/>
      <c r="B7" s="52"/>
      <c r="C7" s="52"/>
      <c r="D7" s="54"/>
      <c r="E7" s="54"/>
      <c r="F7" s="56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</row>
    <row r="8" spans="1:46" x14ac:dyDescent="0.25">
      <c r="A8" s="52"/>
      <c r="B8" s="52"/>
      <c r="C8" s="52"/>
      <c r="D8" s="54"/>
      <c r="E8" s="54"/>
      <c r="F8" s="56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</row>
    <row r="9" spans="1:46" x14ac:dyDescent="0.25">
      <c r="A9" s="52"/>
      <c r="B9" s="52"/>
      <c r="C9" s="52"/>
      <c r="D9" s="54"/>
      <c r="E9" s="54"/>
      <c r="F9" s="56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</row>
    <row r="10" spans="1:46" x14ac:dyDescent="0.25">
      <c r="A10" s="52"/>
      <c r="B10" s="52"/>
      <c r="C10" s="52"/>
      <c r="D10" s="54"/>
      <c r="E10" s="54"/>
      <c r="F10" s="56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</row>
    <row r="11" spans="1:46" x14ac:dyDescent="0.25">
      <c r="A11" s="52"/>
      <c r="B11" s="52"/>
      <c r="C11" s="52"/>
      <c r="D11" s="54"/>
      <c r="E11" s="54"/>
      <c r="F11" s="56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</row>
    <row r="12" spans="1:46" x14ac:dyDescent="0.25">
      <c r="A12" s="52"/>
      <c r="B12" s="52"/>
      <c r="C12" s="52"/>
      <c r="D12" s="54"/>
      <c r="E12" s="54"/>
      <c r="F12" s="56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</row>
    <row r="13" spans="1:46" x14ac:dyDescent="0.25">
      <c r="A13" s="52"/>
      <c r="B13" s="52"/>
      <c r="C13" s="52"/>
      <c r="D13" s="54"/>
      <c r="E13" s="54"/>
      <c r="F13" s="56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</row>
    <row r="14" spans="1:46" x14ac:dyDescent="0.25">
      <c r="A14" s="52"/>
      <c r="B14" s="52"/>
      <c r="C14" s="52"/>
      <c r="D14" s="54"/>
      <c r="E14" s="54"/>
      <c r="F14" s="56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</row>
    <row r="15" spans="1:46" x14ac:dyDescent="0.25">
      <c r="A15" s="52"/>
      <c r="B15" s="52"/>
      <c r="C15" s="52"/>
      <c r="D15" s="54"/>
      <c r="E15" s="54"/>
      <c r="F15" s="56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</row>
    <row r="16" spans="1:46" x14ac:dyDescent="0.25">
      <c r="A16" s="52"/>
      <c r="B16" s="52"/>
      <c r="C16" s="52"/>
      <c r="D16" s="54"/>
      <c r="E16" s="54"/>
      <c r="F16" s="56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</row>
    <row r="17" spans="1:46" x14ac:dyDescent="0.25">
      <c r="A17" s="52"/>
      <c r="B17" s="52"/>
      <c r="C17" s="52"/>
      <c r="D17" s="54"/>
      <c r="E17" s="54"/>
      <c r="F17" s="56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</row>
    <row r="18" spans="1:46" x14ac:dyDescent="0.25">
      <c r="A18" s="52"/>
      <c r="B18" s="52"/>
      <c r="C18" s="52"/>
      <c r="D18" s="54"/>
      <c r="E18" s="54"/>
      <c r="F18" s="56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</row>
    <row r="19" spans="1:46" x14ac:dyDescent="0.25">
      <c r="A19" s="52"/>
      <c r="B19" s="52"/>
      <c r="C19" s="52"/>
      <c r="D19" s="54"/>
      <c r="E19" s="54"/>
      <c r="F19" s="56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</row>
    <row r="20" spans="1:46" x14ac:dyDescent="0.25">
      <c r="A20" s="52"/>
      <c r="B20" s="52"/>
      <c r="C20" s="52"/>
      <c r="D20" s="54"/>
      <c r="E20" s="54"/>
      <c r="F20" s="56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</row>
    <row r="21" spans="1:46" x14ac:dyDescent="0.25">
      <c r="A21" s="52"/>
      <c r="B21" s="52"/>
      <c r="C21" s="52"/>
      <c r="D21" s="54"/>
      <c r="E21" s="54"/>
      <c r="F21" s="56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</row>
    <row r="22" spans="1:46" x14ac:dyDescent="0.25">
      <c r="A22" s="52"/>
      <c r="B22" s="52"/>
      <c r="C22" s="52"/>
      <c r="D22" s="54"/>
      <c r="E22" s="54"/>
      <c r="F22" s="56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</row>
    <row r="23" spans="1:46" x14ac:dyDescent="0.25">
      <c r="A23" s="52"/>
      <c r="B23" s="52"/>
      <c r="C23" s="52"/>
      <c r="D23" s="54"/>
      <c r="E23" s="54"/>
      <c r="F23" s="56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</row>
    <row r="24" spans="1:46" x14ac:dyDescent="0.25">
      <c r="A24" s="52"/>
      <c r="B24" s="52"/>
      <c r="C24" s="52"/>
      <c r="D24" s="54"/>
      <c r="E24" s="54"/>
      <c r="F24" s="56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</row>
    <row r="25" spans="1:46" x14ac:dyDescent="0.25">
      <c r="A25" s="52"/>
      <c r="B25" s="52"/>
      <c r="C25" s="52"/>
      <c r="D25" s="54"/>
      <c r="E25" s="54"/>
      <c r="F25" s="56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</row>
    <row r="26" spans="1:46" x14ac:dyDescent="0.25">
      <c r="A26" s="52"/>
      <c r="B26" s="52"/>
      <c r="C26" s="52"/>
      <c r="D26" s="54"/>
      <c r="E26" s="54"/>
      <c r="F26" s="56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</row>
    <row r="27" spans="1:46" x14ac:dyDescent="0.25">
      <c r="A27" s="52"/>
      <c r="B27" s="52"/>
      <c r="C27" s="52"/>
      <c r="D27" s="54"/>
      <c r="E27" s="54"/>
      <c r="F27" s="56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</row>
    <row r="28" spans="1:46" x14ac:dyDescent="0.25">
      <c r="A28" s="52"/>
      <c r="B28" s="52"/>
      <c r="C28" s="52"/>
      <c r="D28" s="54"/>
      <c r="E28" s="54"/>
      <c r="F28" s="56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</row>
    <row r="29" spans="1:46" x14ac:dyDescent="0.25">
      <c r="A29" s="52"/>
      <c r="B29" s="52"/>
      <c r="C29" s="52"/>
      <c r="D29" s="54"/>
      <c r="E29" s="54"/>
      <c r="F29" s="56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</row>
    <row r="30" spans="1:46" x14ac:dyDescent="0.25">
      <c r="A30" s="52"/>
      <c r="B30" s="52"/>
      <c r="C30" s="52"/>
      <c r="D30" s="54"/>
      <c r="E30" s="54"/>
      <c r="F30" s="56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</row>
    <row r="31" spans="1:46" x14ac:dyDescent="0.25">
      <c r="A31" s="52"/>
      <c r="B31" s="52"/>
      <c r="C31" s="52"/>
      <c r="D31" s="54"/>
      <c r="E31" s="54"/>
      <c r="F31" s="56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</row>
    <row r="32" spans="1:46" x14ac:dyDescent="0.25">
      <c r="A32" s="52"/>
      <c r="B32" s="52"/>
      <c r="C32" s="52"/>
      <c r="D32" s="54"/>
      <c r="E32" s="54"/>
      <c r="F32" s="56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</row>
    <row r="33" spans="1:46" x14ac:dyDescent="0.25">
      <c r="A33" s="52"/>
      <c r="B33" s="52"/>
      <c r="C33" s="52"/>
      <c r="D33" s="54"/>
      <c r="E33" s="54"/>
      <c r="F33" s="56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</row>
    <row r="34" spans="1:46" x14ac:dyDescent="0.25">
      <c r="A34" s="52"/>
      <c r="B34" s="52"/>
      <c r="C34" s="52"/>
      <c r="D34" s="54"/>
      <c r="E34" s="54"/>
      <c r="F34" s="56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</row>
    <row r="35" spans="1:46" x14ac:dyDescent="0.25">
      <c r="A35" s="52"/>
      <c r="B35" s="52"/>
      <c r="C35" s="52"/>
      <c r="D35" s="54"/>
      <c r="E35" s="54"/>
      <c r="F35" s="56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</row>
    <row r="36" spans="1:46" x14ac:dyDescent="0.25">
      <c r="A36" s="52"/>
      <c r="B36" s="52"/>
      <c r="C36" s="52"/>
      <c r="D36" s="54"/>
      <c r="E36" s="54"/>
      <c r="F36" s="56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</row>
    <row r="37" spans="1:46" x14ac:dyDescent="0.25">
      <c r="A37" s="52"/>
      <c r="B37" s="52"/>
      <c r="C37" s="52"/>
      <c r="D37" s="54"/>
      <c r="E37" s="54"/>
      <c r="F37" s="56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</row>
    <row r="38" spans="1:46" x14ac:dyDescent="0.25">
      <c r="A38" s="52"/>
      <c r="B38" s="52"/>
      <c r="C38" s="52"/>
      <c r="D38" s="54"/>
      <c r="E38" s="54"/>
      <c r="F38" s="56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</row>
    <row r="39" spans="1:46" x14ac:dyDescent="0.25">
      <c r="A39" s="52"/>
      <c r="B39" s="52"/>
      <c r="C39" s="52"/>
      <c r="D39" s="54"/>
      <c r="E39" s="54"/>
      <c r="F39" s="56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</row>
    <row r="40" spans="1:46" x14ac:dyDescent="0.25">
      <c r="A40" s="52"/>
      <c r="B40" s="52"/>
      <c r="C40" s="52"/>
      <c r="D40" s="54"/>
      <c r="E40" s="54"/>
      <c r="F40" s="56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</row>
    <row r="41" spans="1:46" x14ac:dyDescent="0.25">
      <c r="A41" s="52"/>
      <c r="B41" s="52"/>
      <c r="C41" s="52"/>
      <c r="D41" s="54"/>
      <c r="E41" s="54"/>
      <c r="F41" s="56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</row>
    <row r="42" spans="1:46" x14ac:dyDescent="0.25">
      <c r="A42" s="52"/>
      <c r="B42" s="52"/>
      <c r="C42" s="52"/>
      <c r="D42" s="54"/>
      <c r="E42" s="54"/>
      <c r="F42" s="56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</row>
    <row r="43" spans="1:46" x14ac:dyDescent="0.25">
      <c r="A43" s="52"/>
      <c r="B43" s="52"/>
      <c r="C43" s="52"/>
      <c r="D43" s="54"/>
      <c r="E43" s="54"/>
      <c r="F43" s="56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</row>
    <row r="44" spans="1:46" x14ac:dyDescent="0.25">
      <c r="A44" s="52"/>
      <c r="B44" s="52"/>
      <c r="C44" s="52"/>
      <c r="D44" s="54"/>
      <c r="E44" s="54"/>
      <c r="F44" s="56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</row>
    <row r="45" spans="1:46" x14ac:dyDescent="0.25">
      <c r="A45" s="52"/>
      <c r="B45" s="52"/>
      <c r="C45" s="52"/>
      <c r="D45" s="54"/>
      <c r="E45" s="54"/>
      <c r="F45" s="56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</row>
    <row r="46" spans="1:46" x14ac:dyDescent="0.25">
      <c r="A46" s="52"/>
      <c r="B46" s="52"/>
      <c r="C46" s="52"/>
      <c r="D46" s="54"/>
      <c r="E46" s="54"/>
      <c r="F46" s="56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</row>
    <row r="47" spans="1:46" x14ac:dyDescent="0.25">
      <c r="A47" s="52"/>
      <c r="B47" s="52"/>
      <c r="C47" s="52"/>
      <c r="D47" s="54"/>
      <c r="E47" s="54"/>
      <c r="F47" s="56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</row>
    <row r="48" spans="1:46" x14ac:dyDescent="0.25">
      <c r="A48" s="52"/>
      <c r="B48" s="52"/>
      <c r="C48" s="52"/>
      <c r="D48" s="54"/>
      <c r="E48" s="54"/>
      <c r="F48" s="56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</row>
    <row r="49" spans="1:46" x14ac:dyDescent="0.25">
      <c r="A49" s="52"/>
      <c r="B49" s="52"/>
      <c r="C49" s="52"/>
      <c r="D49" s="54"/>
      <c r="E49" s="54"/>
      <c r="F49" s="56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</row>
    <row r="50" spans="1:46" x14ac:dyDescent="0.25">
      <c r="A50" s="52"/>
      <c r="B50" s="52"/>
      <c r="C50" s="52"/>
      <c r="D50" s="54"/>
      <c r="E50" s="54"/>
      <c r="F50" s="56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</row>
    <row r="51" spans="1:46" x14ac:dyDescent="0.25">
      <c r="A51" s="52"/>
      <c r="B51" s="52"/>
      <c r="C51" s="52"/>
      <c r="D51" s="54"/>
      <c r="E51" s="54"/>
      <c r="F51" s="56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</row>
    <row r="52" spans="1:46" x14ac:dyDescent="0.25">
      <c r="A52" s="52"/>
      <c r="B52" s="52"/>
      <c r="C52" s="52"/>
      <c r="D52" s="54"/>
      <c r="E52" s="54"/>
      <c r="F52" s="56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</row>
    <row r="53" spans="1:46" x14ac:dyDescent="0.25">
      <c r="A53" s="52"/>
      <c r="B53" s="52"/>
      <c r="C53" s="52"/>
      <c r="D53" s="54"/>
      <c r="E53" s="54"/>
      <c r="F53" s="56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</row>
    <row r="54" spans="1:46" x14ac:dyDescent="0.25">
      <c r="A54" s="52"/>
      <c r="B54" s="52"/>
      <c r="C54" s="52"/>
      <c r="D54" s="54"/>
      <c r="E54" s="54"/>
      <c r="F54" s="56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</row>
    <row r="55" spans="1:46" x14ac:dyDescent="0.25">
      <c r="A55" s="52"/>
      <c r="B55" s="52"/>
      <c r="C55" s="52"/>
      <c r="D55" s="54"/>
      <c r="E55" s="54"/>
      <c r="F55" s="56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</row>
    <row r="56" spans="1:46" x14ac:dyDescent="0.25">
      <c r="A56" s="52"/>
      <c r="B56" s="52"/>
      <c r="C56" s="52"/>
      <c r="D56" s="54"/>
      <c r="E56" s="54"/>
      <c r="F56" s="56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</row>
    <row r="57" spans="1:46" x14ac:dyDescent="0.25">
      <c r="A57" s="52"/>
      <c r="B57" s="52"/>
      <c r="C57" s="52"/>
      <c r="D57" s="54"/>
      <c r="E57" s="54"/>
      <c r="F57" s="56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</row>
    <row r="58" spans="1:46" x14ac:dyDescent="0.25">
      <c r="A58" s="52"/>
      <c r="B58" s="52"/>
      <c r="C58" s="52"/>
      <c r="D58" s="54"/>
      <c r="E58" s="54"/>
      <c r="F58" s="56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</row>
    <row r="59" spans="1:46" x14ac:dyDescent="0.25">
      <c r="A59" s="52"/>
      <c r="B59" s="52"/>
      <c r="C59" s="52"/>
      <c r="D59" s="54"/>
      <c r="E59" s="54"/>
      <c r="F59" s="56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</row>
    <row r="60" spans="1:46" x14ac:dyDescent="0.25">
      <c r="A60" s="52"/>
      <c r="B60" s="52"/>
      <c r="C60" s="52"/>
      <c r="D60" s="54"/>
      <c r="E60" s="54"/>
      <c r="F60" s="56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</row>
    <row r="61" spans="1:46" x14ac:dyDescent="0.25">
      <c r="A61" s="52"/>
      <c r="B61" s="52"/>
      <c r="C61" s="52"/>
      <c r="D61" s="54"/>
      <c r="E61" s="54"/>
      <c r="F61" s="56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</row>
    <row r="62" spans="1:46" x14ac:dyDescent="0.25">
      <c r="A62" s="52"/>
      <c r="B62" s="52"/>
      <c r="C62" s="52"/>
      <c r="D62" s="54"/>
      <c r="E62" s="54"/>
      <c r="F62" s="56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</row>
    <row r="63" spans="1:46" x14ac:dyDescent="0.25">
      <c r="A63" s="52"/>
      <c r="B63" s="52"/>
      <c r="C63" s="52"/>
      <c r="D63" s="54"/>
      <c r="E63" s="54"/>
      <c r="F63" s="56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</row>
    <row r="64" spans="1:46" x14ac:dyDescent="0.25">
      <c r="A64" s="52"/>
      <c r="B64" s="52"/>
      <c r="C64" s="52"/>
      <c r="D64" s="54"/>
      <c r="E64" s="54"/>
      <c r="F64" s="56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</row>
    <row r="65" spans="1:46" x14ac:dyDescent="0.25">
      <c r="A65" s="52"/>
      <c r="B65" s="52"/>
      <c r="C65" s="52"/>
      <c r="D65" s="54"/>
      <c r="E65" s="54"/>
      <c r="F65" s="56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</row>
    <row r="66" spans="1:46" x14ac:dyDescent="0.25">
      <c r="A66" s="52"/>
      <c r="B66" s="52"/>
      <c r="C66" s="52"/>
      <c r="D66" s="54"/>
      <c r="E66" s="54"/>
      <c r="F66" s="56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</row>
    <row r="67" spans="1:46" x14ac:dyDescent="0.25">
      <c r="A67" s="52"/>
      <c r="B67" s="52"/>
      <c r="C67" s="52"/>
      <c r="D67" s="54"/>
      <c r="E67" s="54"/>
      <c r="F67" s="56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</row>
    <row r="68" spans="1:46" x14ac:dyDescent="0.25">
      <c r="A68" s="52"/>
      <c r="B68" s="52"/>
      <c r="C68" s="52"/>
      <c r="D68" s="54"/>
      <c r="E68" s="54"/>
      <c r="F68" s="56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</row>
    <row r="69" spans="1:46" x14ac:dyDescent="0.25">
      <c r="A69" s="52"/>
      <c r="B69" s="52"/>
      <c r="C69" s="52"/>
      <c r="D69" s="54"/>
      <c r="E69" s="54"/>
      <c r="F69" s="56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</row>
    <row r="70" spans="1:46" x14ac:dyDescent="0.25">
      <c r="A70" s="52"/>
      <c r="B70" s="52"/>
      <c r="C70" s="52"/>
      <c r="D70" s="54"/>
      <c r="E70" s="54"/>
      <c r="F70" s="56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</row>
    <row r="71" spans="1:46" x14ac:dyDescent="0.25">
      <c r="A71" s="52"/>
      <c r="B71" s="52"/>
      <c r="C71" s="52"/>
      <c r="D71" s="54"/>
      <c r="E71" s="54"/>
      <c r="F71" s="56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</row>
    <row r="72" spans="1:46" x14ac:dyDescent="0.25">
      <c r="A72" s="52"/>
      <c r="B72" s="52"/>
      <c r="C72" s="52"/>
      <c r="D72" s="54"/>
      <c r="E72" s="54"/>
      <c r="F72" s="56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</row>
    <row r="73" spans="1:46" x14ac:dyDescent="0.25">
      <c r="A73" s="52"/>
      <c r="B73" s="52"/>
      <c r="C73" s="52"/>
      <c r="D73" s="54"/>
      <c r="E73" s="54"/>
      <c r="F73" s="56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</row>
    <row r="74" spans="1:46" x14ac:dyDescent="0.25">
      <c r="A74" s="52"/>
      <c r="B74" s="52"/>
      <c r="C74" s="52"/>
      <c r="D74" s="54"/>
      <c r="E74" s="54"/>
      <c r="F74" s="56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</row>
    <row r="75" spans="1:46" x14ac:dyDescent="0.25">
      <c r="A75" s="52"/>
      <c r="B75" s="52"/>
      <c r="C75" s="52"/>
      <c r="D75" s="54"/>
      <c r="E75" s="54"/>
      <c r="F75" s="56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</row>
    <row r="76" spans="1:46" x14ac:dyDescent="0.25">
      <c r="A76" s="52"/>
      <c r="B76" s="52"/>
      <c r="C76" s="52"/>
      <c r="D76" s="54"/>
      <c r="E76" s="54"/>
      <c r="F76" s="56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</row>
    <row r="77" spans="1:46" x14ac:dyDescent="0.25">
      <c r="A77" s="52"/>
      <c r="B77" s="52"/>
      <c r="C77" s="52"/>
      <c r="D77" s="54"/>
      <c r="E77" s="54"/>
      <c r="F77" s="56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</row>
    <row r="78" spans="1:46" x14ac:dyDescent="0.25">
      <c r="A78" s="52"/>
      <c r="B78" s="52"/>
      <c r="C78" s="52"/>
      <c r="D78" s="54"/>
      <c r="E78" s="54"/>
      <c r="F78" s="56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</row>
    <row r="79" spans="1:46" x14ac:dyDescent="0.25">
      <c r="A79" s="52"/>
      <c r="B79" s="52"/>
      <c r="C79" s="52"/>
      <c r="D79" s="54"/>
      <c r="E79" s="54"/>
      <c r="F79" s="56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</row>
    <row r="80" spans="1:46" x14ac:dyDescent="0.25">
      <c r="A80" s="52"/>
      <c r="B80" s="52"/>
      <c r="C80" s="52"/>
      <c r="D80" s="54"/>
      <c r="E80" s="54"/>
      <c r="F80" s="56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</row>
  </sheetData>
  <sortState ref="A4:F9">
    <sortCondition descending="1" ref="A4:A9" customList="Sun,Mon,Tue,Wed,Thu,Fri,Sat"/>
  </sortState>
  <mergeCells count="1">
    <mergeCell ref="B1:C1"/>
  </mergeCells>
  <phoneticPr fontId="6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2016-03-28T12:19:31Z</dcterms:modified>
</cp:coreProperties>
</file>