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9320" windowHeight="834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7" i="2"/>
  <c r="G8" i="2"/>
  <c r="G7" i="2"/>
  <c r="D1" i="2"/>
  <c r="C226" i="1"/>
  <c r="B226" i="1" s="1"/>
  <c r="J226" i="1"/>
  <c r="K226" i="1"/>
  <c r="J252" i="1"/>
  <c r="J254" i="1"/>
  <c r="J253" i="1"/>
  <c r="J73" i="1"/>
  <c r="J72" i="1"/>
  <c r="J18" i="1"/>
  <c r="J17" i="1"/>
  <c r="J16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3" i="1"/>
  <c r="K3" i="1" s="1"/>
  <c r="J4" i="1"/>
  <c r="J5" i="1"/>
  <c r="J6" i="1"/>
  <c r="J7" i="1"/>
  <c r="J8" i="1"/>
  <c r="J9" i="1"/>
  <c r="J10" i="1"/>
  <c r="J11" i="1"/>
  <c r="J12" i="1"/>
  <c r="J13" i="1"/>
  <c r="J14" i="1"/>
  <c r="J15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C3" i="1"/>
  <c r="B3" i="1" s="1"/>
  <c r="C4" i="1"/>
  <c r="B4" i="1" s="1"/>
  <c r="C5" i="1"/>
  <c r="B5" i="1" s="1"/>
  <c r="C6" i="1"/>
  <c r="B6" i="1" s="1"/>
  <c r="C7" i="1"/>
  <c r="B7" i="1" s="1"/>
  <c r="C8" i="1"/>
  <c r="B8" i="1" s="1"/>
  <c r="C9" i="1"/>
  <c r="B9" i="1" s="1"/>
  <c r="C10" i="1"/>
  <c r="B10" i="1" s="1"/>
  <c r="C11" i="1"/>
  <c r="B11" i="1" s="1"/>
  <c r="C12" i="1"/>
  <c r="B12" i="1" s="1"/>
  <c r="C13" i="1"/>
  <c r="B13" i="1" s="1"/>
  <c r="C14" i="1"/>
  <c r="B14" i="1" s="1"/>
  <c r="C15" i="1"/>
  <c r="B15" i="1" s="1"/>
  <c r="C16" i="1"/>
  <c r="C17" i="1"/>
  <c r="C18" i="1"/>
  <c r="C19" i="1"/>
  <c r="B19" i="1" s="1"/>
  <c r="C20" i="1"/>
  <c r="B20" i="1" s="1"/>
  <c r="C21" i="1"/>
  <c r="B21" i="1" s="1"/>
  <c r="C22" i="1"/>
  <c r="B22" i="1" s="1"/>
  <c r="C23" i="1"/>
  <c r="B23" i="1" s="1"/>
  <c r="C24" i="1"/>
  <c r="B24" i="1" s="1"/>
  <c r="C25" i="1"/>
  <c r="B25" i="1" s="1"/>
  <c r="C26" i="1"/>
  <c r="B26" i="1" s="1"/>
  <c r="C27" i="1"/>
  <c r="B27" i="1" s="1"/>
  <c r="C28" i="1"/>
  <c r="B28" i="1" s="1"/>
  <c r="C29" i="1"/>
  <c r="B29" i="1" s="1"/>
  <c r="C30" i="1"/>
  <c r="B30" i="1" s="1"/>
  <c r="C31" i="1"/>
  <c r="B31" i="1" s="1"/>
  <c r="C32" i="1"/>
  <c r="B32" i="1" s="1"/>
  <c r="C33" i="1"/>
  <c r="B33" i="1" s="1"/>
  <c r="C34" i="1"/>
  <c r="B34" i="1" s="1"/>
  <c r="C35" i="1"/>
  <c r="B35" i="1" s="1"/>
  <c r="C36" i="1"/>
  <c r="B36" i="1" s="1"/>
  <c r="C37" i="1"/>
  <c r="B37" i="1" s="1"/>
  <c r="C38" i="1"/>
  <c r="B38" i="1" s="1"/>
  <c r="C39" i="1"/>
  <c r="B39" i="1" s="1"/>
  <c r="C40" i="1"/>
  <c r="B40" i="1" s="1"/>
  <c r="C41" i="1"/>
  <c r="B41" i="1" s="1"/>
  <c r="C42" i="1"/>
  <c r="B42" i="1" s="1"/>
  <c r="C43" i="1"/>
  <c r="B43" i="1" s="1"/>
  <c r="C44" i="1"/>
  <c r="B44" i="1" s="1"/>
  <c r="C45" i="1"/>
  <c r="B45" i="1" s="1"/>
  <c r="C46" i="1"/>
  <c r="B46" i="1" s="1"/>
  <c r="C47" i="1"/>
  <c r="B47" i="1" s="1"/>
  <c r="C48" i="1"/>
  <c r="B48" i="1" s="1"/>
  <c r="C49" i="1"/>
  <c r="B49" i="1" s="1"/>
  <c r="C50" i="1"/>
  <c r="B50" i="1" s="1"/>
  <c r="C51" i="1"/>
  <c r="B51" i="1" s="1"/>
  <c r="C52" i="1"/>
  <c r="B52" i="1" s="1"/>
  <c r="C53" i="1"/>
  <c r="B53" i="1" s="1"/>
  <c r="C54" i="1"/>
  <c r="B54" i="1" s="1"/>
  <c r="C55" i="1"/>
  <c r="B55" i="1" s="1"/>
  <c r="C56" i="1"/>
  <c r="B56" i="1" s="1"/>
  <c r="C57" i="1"/>
  <c r="B57" i="1" s="1"/>
  <c r="C58" i="1"/>
  <c r="B58" i="1" s="1"/>
  <c r="C59" i="1"/>
  <c r="B59" i="1" s="1"/>
  <c r="C60" i="1"/>
  <c r="B60" i="1" s="1"/>
  <c r="C61" i="1"/>
  <c r="B61" i="1" s="1"/>
  <c r="C62" i="1"/>
  <c r="B62" i="1" s="1"/>
  <c r="C63" i="1"/>
  <c r="B63" i="1" s="1"/>
  <c r="C64" i="1"/>
  <c r="B64" i="1" s="1"/>
  <c r="C65" i="1"/>
  <c r="B65" i="1" s="1"/>
  <c r="C66" i="1"/>
  <c r="B66" i="1" s="1"/>
  <c r="C67" i="1"/>
  <c r="B67" i="1" s="1"/>
  <c r="C68" i="1"/>
  <c r="B68" i="1" s="1"/>
  <c r="C69" i="1"/>
  <c r="B69" i="1" s="1"/>
  <c r="C70" i="1"/>
  <c r="B70" i="1" s="1"/>
  <c r="C71" i="1"/>
  <c r="B71" i="1" s="1"/>
  <c r="C72" i="1"/>
  <c r="C73" i="1"/>
  <c r="C74" i="1"/>
  <c r="B74" i="1" s="1"/>
  <c r="C75" i="1"/>
  <c r="B75" i="1" s="1"/>
  <c r="C76" i="1"/>
  <c r="B76" i="1" s="1"/>
  <c r="C77" i="1"/>
  <c r="B77" i="1" s="1"/>
  <c r="C78" i="1"/>
  <c r="B78" i="1" s="1"/>
  <c r="C79" i="1"/>
  <c r="B79" i="1" s="1"/>
  <c r="C80" i="1"/>
  <c r="B80" i="1" s="1"/>
  <c r="C81" i="1"/>
  <c r="B81" i="1" s="1"/>
  <c r="C82" i="1"/>
  <c r="B82" i="1" s="1"/>
  <c r="C83" i="1"/>
  <c r="B83" i="1" s="1"/>
  <c r="C84" i="1"/>
  <c r="B84" i="1" s="1"/>
  <c r="C85" i="1"/>
  <c r="B85" i="1" s="1"/>
  <c r="C86" i="1"/>
  <c r="B86" i="1" s="1"/>
  <c r="C87" i="1"/>
  <c r="B87" i="1" s="1"/>
  <c r="C88" i="1"/>
  <c r="B88" i="1" s="1"/>
  <c r="C89" i="1"/>
  <c r="B89" i="1" s="1"/>
  <c r="C90" i="1"/>
  <c r="B90" i="1" s="1"/>
  <c r="C91" i="1"/>
  <c r="B91" i="1" s="1"/>
  <c r="C92" i="1"/>
  <c r="B92" i="1" s="1"/>
  <c r="C93" i="1"/>
  <c r="B93" i="1" s="1"/>
  <c r="C94" i="1"/>
  <c r="B94" i="1" s="1"/>
  <c r="C95" i="1"/>
  <c r="B95" i="1" s="1"/>
  <c r="C96" i="1"/>
  <c r="B96" i="1" s="1"/>
  <c r="C97" i="1"/>
  <c r="B97" i="1" s="1"/>
  <c r="C98" i="1"/>
  <c r="B98" i="1" s="1"/>
  <c r="C99" i="1"/>
  <c r="B99" i="1" s="1"/>
  <c r="C100" i="1"/>
  <c r="B100" i="1" s="1"/>
  <c r="C101" i="1"/>
  <c r="B101" i="1" s="1"/>
  <c r="C102" i="1"/>
  <c r="B102" i="1" s="1"/>
  <c r="C103" i="1"/>
  <c r="B103" i="1" s="1"/>
  <c r="C104" i="1"/>
  <c r="B104" i="1" s="1"/>
  <c r="C105" i="1"/>
  <c r="B105" i="1" s="1"/>
  <c r="C106" i="1"/>
  <c r="B106" i="1" s="1"/>
  <c r="C107" i="1"/>
  <c r="B107" i="1" s="1"/>
  <c r="C108" i="1"/>
  <c r="B108" i="1" s="1"/>
  <c r="C109" i="1"/>
  <c r="B109" i="1" s="1"/>
  <c r="C110" i="1"/>
  <c r="B110" i="1" s="1"/>
  <c r="C111" i="1"/>
  <c r="B111" i="1" s="1"/>
  <c r="C112" i="1"/>
  <c r="B112" i="1" s="1"/>
  <c r="C113" i="1"/>
  <c r="B113" i="1" s="1"/>
  <c r="C114" i="1"/>
  <c r="B114" i="1" s="1"/>
  <c r="C115" i="1"/>
  <c r="B115" i="1" s="1"/>
  <c r="C116" i="1"/>
  <c r="B116" i="1" s="1"/>
  <c r="C117" i="1"/>
  <c r="B117" i="1" s="1"/>
  <c r="C118" i="1"/>
  <c r="B118" i="1" s="1"/>
  <c r="C119" i="1"/>
  <c r="B119" i="1" s="1"/>
  <c r="C120" i="1"/>
  <c r="B120" i="1" s="1"/>
  <c r="C121" i="1"/>
  <c r="B121" i="1" s="1"/>
  <c r="C122" i="1"/>
  <c r="B122" i="1" s="1"/>
  <c r="C123" i="1"/>
  <c r="B123" i="1" s="1"/>
  <c r="C124" i="1"/>
  <c r="B124" i="1" s="1"/>
  <c r="C125" i="1"/>
  <c r="B125" i="1" s="1"/>
  <c r="C126" i="1"/>
  <c r="B126" i="1" s="1"/>
  <c r="C127" i="1"/>
  <c r="B127" i="1" s="1"/>
  <c r="C128" i="1"/>
  <c r="B128" i="1" s="1"/>
  <c r="C129" i="1"/>
  <c r="B129" i="1" s="1"/>
  <c r="C130" i="1"/>
  <c r="B130" i="1" s="1"/>
  <c r="C131" i="1"/>
  <c r="B131" i="1" s="1"/>
  <c r="C132" i="1"/>
  <c r="B132" i="1" s="1"/>
  <c r="C133" i="1"/>
  <c r="B133" i="1" s="1"/>
  <c r="C134" i="1"/>
  <c r="B134" i="1" s="1"/>
  <c r="C135" i="1"/>
  <c r="B135" i="1" s="1"/>
  <c r="C136" i="1"/>
  <c r="B136" i="1" s="1"/>
  <c r="C137" i="1"/>
  <c r="B137" i="1" s="1"/>
  <c r="C138" i="1"/>
  <c r="B138" i="1" s="1"/>
  <c r="C139" i="1"/>
  <c r="B139" i="1" s="1"/>
  <c r="C140" i="1"/>
  <c r="B140" i="1" s="1"/>
  <c r="C141" i="1"/>
  <c r="B141" i="1" s="1"/>
  <c r="C142" i="1"/>
  <c r="B142" i="1" s="1"/>
  <c r="C143" i="1"/>
  <c r="B143" i="1" s="1"/>
  <c r="C144" i="1"/>
  <c r="B144" i="1" s="1"/>
  <c r="C145" i="1"/>
  <c r="B145" i="1" s="1"/>
  <c r="C146" i="1"/>
  <c r="B146" i="1" s="1"/>
  <c r="C147" i="1"/>
  <c r="B147" i="1" s="1"/>
  <c r="C148" i="1"/>
  <c r="B148" i="1" s="1"/>
  <c r="C149" i="1"/>
  <c r="B149" i="1" s="1"/>
  <c r="C150" i="1"/>
  <c r="B150" i="1" s="1"/>
  <c r="C151" i="1"/>
  <c r="B151" i="1" s="1"/>
  <c r="C152" i="1"/>
  <c r="B152" i="1" s="1"/>
  <c r="C153" i="1"/>
  <c r="B153" i="1" s="1"/>
  <c r="C154" i="1"/>
  <c r="B154" i="1" s="1"/>
  <c r="C155" i="1"/>
  <c r="B155" i="1" s="1"/>
  <c r="C156" i="1"/>
  <c r="B156" i="1" s="1"/>
  <c r="C157" i="1"/>
  <c r="B157" i="1" s="1"/>
  <c r="C158" i="1"/>
  <c r="B158" i="1" s="1"/>
  <c r="C159" i="1"/>
  <c r="B159" i="1" s="1"/>
  <c r="C160" i="1"/>
  <c r="B160" i="1" s="1"/>
  <c r="C161" i="1"/>
  <c r="B161" i="1" s="1"/>
  <c r="C162" i="1"/>
  <c r="B162" i="1" s="1"/>
  <c r="C163" i="1"/>
  <c r="B163" i="1" s="1"/>
  <c r="C164" i="1"/>
  <c r="B164" i="1" s="1"/>
  <c r="C165" i="1"/>
  <c r="B165" i="1" s="1"/>
  <c r="C166" i="1"/>
  <c r="B166" i="1" s="1"/>
  <c r="C167" i="1"/>
  <c r="B167" i="1" s="1"/>
  <c r="C168" i="1"/>
  <c r="B168" i="1" s="1"/>
  <c r="C169" i="1"/>
  <c r="B169" i="1" s="1"/>
  <c r="C170" i="1"/>
  <c r="B170" i="1" s="1"/>
  <c r="C171" i="1"/>
  <c r="B171" i="1" s="1"/>
  <c r="C172" i="1"/>
  <c r="B172" i="1" s="1"/>
  <c r="C173" i="1"/>
  <c r="B173" i="1" s="1"/>
  <c r="C174" i="1"/>
  <c r="B174" i="1" s="1"/>
  <c r="C175" i="1"/>
  <c r="B175" i="1" s="1"/>
  <c r="C176" i="1"/>
  <c r="B176" i="1" s="1"/>
  <c r="C177" i="1"/>
  <c r="B177" i="1" s="1"/>
  <c r="C178" i="1"/>
  <c r="B178" i="1" s="1"/>
  <c r="C179" i="1"/>
  <c r="B179" i="1" s="1"/>
  <c r="C180" i="1"/>
  <c r="B180" i="1" s="1"/>
  <c r="C181" i="1"/>
  <c r="B181" i="1" s="1"/>
  <c r="C182" i="1"/>
  <c r="B182" i="1" s="1"/>
  <c r="C183" i="1"/>
  <c r="B183" i="1" s="1"/>
  <c r="C184" i="1"/>
  <c r="B184" i="1" s="1"/>
  <c r="C185" i="1"/>
  <c r="B185" i="1" s="1"/>
  <c r="C186" i="1"/>
  <c r="B186" i="1" s="1"/>
  <c r="C187" i="1"/>
  <c r="B187" i="1" s="1"/>
  <c r="C188" i="1"/>
  <c r="B188" i="1" s="1"/>
  <c r="C189" i="1"/>
  <c r="B189" i="1" s="1"/>
  <c r="C190" i="1"/>
  <c r="B190" i="1" s="1"/>
  <c r="C191" i="1"/>
  <c r="B191" i="1" s="1"/>
  <c r="C192" i="1"/>
  <c r="B192" i="1" s="1"/>
  <c r="C193" i="1"/>
  <c r="B193" i="1" s="1"/>
  <c r="C194" i="1"/>
  <c r="B194" i="1" s="1"/>
  <c r="C195" i="1"/>
  <c r="B195" i="1" s="1"/>
  <c r="C196" i="1"/>
  <c r="B196" i="1" s="1"/>
  <c r="C197" i="1"/>
  <c r="B197" i="1" s="1"/>
  <c r="C198" i="1"/>
  <c r="B198" i="1" s="1"/>
  <c r="C199" i="1"/>
  <c r="B199" i="1" s="1"/>
  <c r="C200" i="1"/>
  <c r="B200" i="1" s="1"/>
  <c r="C201" i="1"/>
  <c r="B201" i="1" s="1"/>
  <c r="C202" i="1"/>
  <c r="B202" i="1" s="1"/>
  <c r="C203" i="1"/>
  <c r="B203" i="1" s="1"/>
  <c r="C204" i="1"/>
  <c r="B204" i="1" s="1"/>
  <c r="C205" i="1"/>
  <c r="B205" i="1" s="1"/>
  <c r="C206" i="1"/>
  <c r="B206" i="1" s="1"/>
  <c r="C207" i="1"/>
  <c r="B207" i="1" s="1"/>
  <c r="C208" i="1"/>
  <c r="B208" i="1" s="1"/>
  <c r="C209" i="1"/>
  <c r="B209" i="1" s="1"/>
  <c r="C210" i="1"/>
  <c r="B210" i="1" s="1"/>
  <c r="C211" i="1"/>
  <c r="B211" i="1" s="1"/>
  <c r="C212" i="1"/>
  <c r="B212" i="1" s="1"/>
  <c r="C213" i="1"/>
  <c r="B213" i="1" s="1"/>
  <c r="C214" i="1"/>
  <c r="B214" i="1" s="1"/>
  <c r="C215" i="1"/>
  <c r="B215" i="1" s="1"/>
  <c r="C216" i="1"/>
  <c r="B216" i="1" s="1"/>
  <c r="C217" i="1"/>
  <c r="B217" i="1" s="1"/>
  <c r="C218" i="1"/>
  <c r="B218" i="1" s="1"/>
  <c r="C219" i="1"/>
  <c r="B219" i="1" s="1"/>
  <c r="C220" i="1"/>
  <c r="B220" i="1" s="1"/>
  <c r="C221" i="1"/>
  <c r="B221" i="1" s="1"/>
  <c r="C222" i="1"/>
  <c r="B222" i="1" s="1"/>
  <c r="C223" i="1"/>
  <c r="B223" i="1" s="1"/>
  <c r="C224" i="1"/>
  <c r="B224" i="1" s="1"/>
  <c r="C225" i="1"/>
  <c r="B225" i="1" s="1"/>
  <c r="C227" i="1"/>
  <c r="B227" i="1" s="1"/>
  <c r="C228" i="1"/>
  <c r="B228" i="1" s="1"/>
  <c r="C229" i="1"/>
  <c r="B229" i="1" s="1"/>
  <c r="C230" i="1"/>
  <c r="B230" i="1" s="1"/>
  <c r="C231" i="1"/>
  <c r="B231" i="1" s="1"/>
  <c r="C232" i="1"/>
  <c r="B232" i="1" s="1"/>
  <c r="C233" i="1"/>
  <c r="B233" i="1" s="1"/>
  <c r="C234" i="1"/>
  <c r="B234" i="1" s="1"/>
  <c r="C235" i="1"/>
  <c r="B235" i="1" s="1"/>
  <c r="C236" i="1"/>
  <c r="B236" i="1" s="1"/>
  <c r="C237" i="1"/>
  <c r="B237" i="1" s="1"/>
  <c r="C238" i="1"/>
  <c r="B238" i="1" s="1"/>
  <c r="C239" i="1"/>
  <c r="B239" i="1" s="1"/>
  <c r="C240" i="1"/>
  <c r="B240" i="1" s="1"/>
  <c r="C241" i="1"/>
  <c r="B241" i="1" s="1"/>
  <c r="C242" i="1"/>
  <c r="B242" i="1" s="1"/>
  <c r="C243" i="1"/>
  <c r="B243" i="1" s="1"/>
  <c r="C244" i="1"/>
  <c r="B244" i="1" s="1"/>
  <c r="C245" i="1"/>
  <c r="B245" i="1" s="1"/>
  <c r="C246" i="1"/>
  <c r="B246" i="1" s="1"/>
  <c r="C247" i="1"/>
  <c r="B247" i="1" s="1"/>
  <c r="C248" i="1"/>
  <c r="B248" i="1" s="1"/>
  <c r="C249" i="1"/>
  <c r="B249" i="1" s="1"/>
  <c r="C250" i="1"/>
  <c r="B250" i="1" s="1"/>
  <c r="C251" i="1"/>
  <c r="B251" i="1" s="1"/>
  <c r="C252" i="1"/>
  <c r="C253" i="1"/>
  <c r="C254" i="1"/>
  <c r="C255" i="1"/>
  <c r="B255" i="1" s="1"/>
  <c r="C256" i="1"/>
  <c r="B256" i="1" s="1"/>
  <c r="C257" i="1"/>
  <c r="B257" i="1" s="1"/>
  <c r="C258" i="1"/>
  <c r="B258" i="1" s="1"/>
  <c r="C259" i="1"/>
  <c r="B259" i="1" s="1"/>
  <c r="C260" i="1"/>
  <c r="B260" i="1" s="1"/>
  <c r="C261" i="1"/>
  <c r="B261" i="1" s="1"/>
  <c r="C262" i="1"/>
  <c r="B262" i="1" s="1"/>
  <c r="C263" i="1"/>
  <c r="B263" i="1" s="1"/>
  <c r="C264" i="1"/>
  <c r="B264" i="1" s="1"/>
  <c r="C265" i="1"/>
  <c r="B265" i="1" s="1"/>
  <c r="C266" i="1"/>
  <c r="B266" i="1" s="1"/>
  <c r="C267" i="1"/>
  <c r="B267" i="1" s="1"/>
  <c r="C268" i="1"/>
  <c r="B268" i="1" s="1"/>
  <c r="C269" i="1"/>
  <c r="B269" i="1" s="1"/>
  <c r="C270" i="1"/>
  <c r="B270" i="1" s="1"/>
  <c r="C271" i="1"/>
  <c r="B271" i="1" s="1"/>
  <c r="C272" i="1"/>
  <c r="B272" i="1" s="1"/>
  <c r="C273" i="1"/>
  <c r="B273" i="1" s="1"/>
  <c r="C274" i="1"/>
  <c r="B274" i="1" s="1"/>
  <c r="C275" i="1"/>
  <c r="B275" i="1" s="1"/>
  <c r="C276" i="1"/>
  <c r="B276" i="1" s="1"/>
  <c r="C277" i="1"/>
  <c r="B277" i="1" s="1"/>
  <c r="C278" i="1"/>
  <c r="B278" i="1" s="1"/>
  <c r="C279" i="1"/>
  <c r="B279" i="1" s="1"/>
  <c r="C280" i="1"/>
  <c r="B280" i="1" s="1"/>
  <c r="C281" i="1"/>
  <c r="B281" i="1" s="1"/>
  <c r="C282" i="1"/>
  <c r="B282" i="1" s="1"/>
  <c r="C283" i="1"/>
  <c r="B283" i="1" s="1"/>
  <c r="C284" i="1"/>
  <c r="B284" i="1" s="1"/>
  <c r="C285" i="1"/>
  <c r="B285" i="1" s="1"/>
  <c r="C286" i="1"/>
  <c r="B286" i="1" s="1"/>
  <c r="C287" i="1"/>
  <c r="B287" i="1" s="1"/>
  <c r="C288" i="1"/>
  <c r="B288" i="1" s="1"/>
  <c r="C289" i="1"/>
  <c r="B289" i="1" s="1"/>
  <c r="C290" i="1"/>
  <c r="B290" i="1" s="1"/>
  <c r="C291" i="1"/>
  <c r="B291" i="1" s="1"/>
  <c r="C292" i="1"/>
  <c r="B292" i="1" s="1"/>
  <c r="C293" i="1"/>
  <c r="B293" i="1" s="1"/>
  <c r="C294" i="1"/>
  <c r="B294" i="1" s="1"/>
  <c r="C295" i="1"/>
  <c r="B295" i="1" s="1"/>
  <c r="C296" i="1"/>
  <c r="B296" i="1" s="1"/>
  <c r="C297" i="1"/>
  <c r="B297" i="1" s="1"/>
  <c r="C298" i="1"/>
  <c r="B298" i="1" s="1"/>
  <c r="C299" i="1"/>
  <c r="B299" i="1" s="1"/>
  <c r="C300" i="1"/>
  <c r="B300" i="1" s="1"/>
  <c r="C301" i="1"/>
  <c r="B301" i="1" s="1"/>
  <c r="C302" i="1"/>
  <c r="B302" i="1" s="1"/>
  <c r="C303" i="1"/>
  <c r="B303" i="1" s="1"/>
  <c r="C304" i="1"/>
  <c r="B304" i="1" s="1"/>
  <c r="C305" i="1"/>
  <c r="B305" i="1" s="1"/>
  <c r="C306" i="1"/>
  <c r="B306" i="1" s="1"/>
  <c r="C307" i="1"/>
  <c r="B307" i="1" s="1"/>
  <c r="C308" i="1"/>
  <c r="B308" i="1" s="1"/>
  <c r="C309" i="1"/>
  <c r="B309" i="1" s="1"/>
  <c r="C310" i="1"/>
  <c r="B310" i="1" s="1"/>
  <c r="C311" i="1"/>
  <c r="B311" i="1" s="1"/>
  <c r="C312" i="1"/>
  <c r="B312" i="1" s="1"/>
  <c r="C313" i="1"/>
  <c r="B313" i="1" s="1"/>
  <c r="C314" i="1"/>
  <c r="B314" i="1" s="1"/>
  <c r="C315" i="1"/>
  <c r="B315" i="1" s="1"/>
  <c r="C316" i="1"/>
  <c r="B316" i="1" s="1"/>
  <c r="C317" i="1"/>
  <c r="B317" i="1" s="1"/>
  <c r="C318" i="1"/>
  <c r="B318" i="1" s="1"/>
  <c r="C319" i="1"/>
  <c r="B319" i="1" s="1"/>
  <c r="C320" i="1"/>
  <c r="B320" i="1" s="1"/>
  <c r="C321" i="1"/>
  <c r="B321" i="1" s="1"/>
  <c r="C322" i="1"/>
  <c r="B322" i="1" s="1"/>
  <c r="C323" i="1"/>
  <c r="B323" i="1" s="1"/>
  <c r="C324" i="1"/>
  <c r="B324" i="1" s="1"/>
  <c r="C325" i="1"/>
  <c r="B325" i="1" s="1"/>
  <c r="C326" i="1"/>
  <c r="B326" i="1" s="1"/>
  <c r="C327" i="1"/>
  <c r="B327" i="1" s="1"/>
  <c r="C328" i="1"/>
  <c r="B328" i="1" s="1"/>
  <c r="C329" i="1"/>
  <c r="B329" i="1" s="1"/>
  <c r="C330" i="1"/>
  <c r="B330" i="1" s="1"/>
  <c r="C331" i="1"/>
  <c r="B331" i="1" s="1"/>
  <c r="C332" i="1"/>
  <c r="B332" i="1" s="1"/>
  <c r="C333" i="1"/>
  <c r="B333" i="1" s="1"/>
  <c r="C334" i="1"/>
  <c r="B334" i="1" s="1"/>
  <c r="C335" i="1"/>
  <c r="B335" i="1" s="1"/>
  <c r="C336" i="1"/>
  <c r="B336" i="1" s="1"/>
  <c r="C337" i="1"/>
  <c r="B337" i="1" s="1"/>
  <c r="C338" i="1"/>
  <c r="B338" i="1" s="1"/>
  <c r="C339" i="1"/>
  <c r="B339" i="1" s="1"/>
  <c r="C340" i="1"/>
  <c r="B340" i="1" s="1"/>
  <c r="C341" i="1"/>
  <c r="B341" i="1" s="1"/>
  <c r="C342" i="1"/>
  <c r="B342" i="1" s="1"/>
  <c r="C343" i="1"/>
  <c r="B343" i="1" s="1"/>
  <c r="C344" i="1"/>
  <c r="B344" i="1" s="1"/>
  <c r="C345" i="1"/>
  <c r="B345" i="1" s="1"/>
  <c r="C346" i="1"/>
  <c r="B346" i="1" s="1"/>
  <c r="C347" i="1"/>
  <c r="B347" i="1" s="1"/>
  <c r="C348" i="1"/>
  <c r="B348" i="1" s="1"/>
  <c r="C349" i="1"/>
  <c r="B349" i="1" s="1"/>
  <c r="C350" i="1"/>
  <c r="B350" i="1" s="1"/>
  <c r="C351" i="1"/>
  <c r="B351" i="1" s="1"/>
  <c r="C352" i="1"/>
  <c r="B352" i="1" s="1"/>
  <c r="C353" i="1"/>
  <c r="B353" i="1" s="1"/>
  <c r="C354" i="1"/>
  <c r="B354" i="1" s="1"/>
  <c r="C355" i="1"/>
  <c r="B355" i="1" s="1"/>
  <c r="C356" i="1"/>
  <c r="B356" i="1" s="1"/>
  <c r="C357" i="1"/>
  <c r="B357" i="1" s="1"/>
  <c r="C358" i="1"/>
  <c r="B358" i="1" s="1"/>
  <c r="C359" i="1"/>
  <c r="B359" i="1" s="1"/>
  <c r="C360" i="1"/>
  <c r="B360" i="1" s="1"/>
  <c r="C361" i="1"/>
  <c r="B361" i="1" s="1"/>
  <c r="C362" i="1"/>
  <c r="B362" i="1" s="1"/>
  <c r="C363" i="1"/>
  <c r="B363" i="1" s="1"/>
  <c r="C364" i="1"/>
  <c r="B364" i="1" s="1"/>
  <c r="C365" i="1"/>
  <c r="B365" i="1" s="1"/>
  <c r="C366" i="1"/>
  <c r="B366" i="1" s="1"/>
  <c r="C367" i="1"/>
  <c r="B367" i="1" s="1"/>
  <c r="C368" i="1"/>
  <c r="B368" i="1" s="1"/>
  <c r="C369" i="1"/>
  <c r="B369" i="1" s="1"/>
  <c r="C370" i="1"/>
  <c r="B370" i="1" s="1"/>
  <c r="C371" i="1"/>
  <c r="B371" i="1" s="1"/>
  <c r="C372" i="1"/>
  <c r="B372" i="1" s="1"/>
  <c r="C373" i="1"/>
  <c r="B373" i="1" s="1"/>
  <c r="C374" i="1"/>
  <c r="B374" i="1" s="1"/>
  <c r="C375" i="1"/>
  <c r="B375" i="1" s="1"/>
  <c r="C376" i="1"/>
  <c r="B376" i="1" s="1"/>
  <c r="C377" i="1"/>
  <c r="B377" i="1" s="1"/>
  <c r="C378" i="1"/>
  <c r="B378" i="1" s="1"/>
  <c r="C379" i="1"/>
  <c r="B379" i="1" s="1"/>
  <c r="C380" i="1"/>
  <c r="B380" i="1" s="1"/>
  <c r="C381" i="1"/>
  <c r="B381" i="1" s="1"/>
  <c r="C382" i="1"/>
  <c r="B382" i="1" s="1"/>
  <c r="C383" i="1"/>
  <c r="B383" i="1" s="1"/>
  <c r="C384" i="1"/>
  <c r="B384" i="1" s="1"/>
  <c r="C385" i="1"/>
  <c r="B385" i="1" s="1"/>
  <c r="C386" i="1"/>
  <c r="B386" i="1" s="1"/>
  <c r="C387" i="1"/>
  <c r="B387" i="1" s="1"/>
  <c r="C388" i="1"/>
  <c r="B388" i="1" s="1"/>
  <c r="C389" i="1"/>
  <c r="B389" i="1" s="1"/>
  <c r="C390" i="1"/>
  <c r="B390" i="1" s="1"/>
  <c r="C391" i="1"/>
  <c r="B391" i="1" s="1"/>
  <c r="C392" i="1"/>
  <c r="B392" i="1" s="1"/>
  <c r="C393" i="1"/>
  <c r="B393" i="1" s="1"/>
  <c r="C394" i="1"/>
  <c r="B394" i="1" s="1"/>
  <c r="C395" i="1"/>
  <c r="B395" i="1" s="1"/>
  <c r="C396" i="1"/>
  <c r="B396" i="1" s="1"/>
  <c r="C397" i="1"/>
  <c r="B397" i="1" s="1"/>
  <c r="C398" i="1"/>
  <c r="B398" i="1" s="1"/>
  <c r="C399" i="1"/>
  <c r="B399" i="1" s="1"/>
  <c r="C400" i="1"/>
  <c r="B400" i="1" s="1"/>
  <c r="C401" i="1"/>
  <c r="B401" i="1" s="1"/>
  <c r="C402" i="1"/>
  <c r="B402" i="1" s="1"/>
  <c r="C403" i="1"/>
  <c r="B403" i="1" s="1"/>
  <c r="C404" i="1"/>
  <c r="B404" i="1" s="1"/>
  <c r="C405" i="1"/>
  <c r="B405" i="1" s="1"/>
  <c r="C406" i="1"/>
  <c r="B406" i="1" s="1"/>
  <c r="C407" i="1"/>
  <c r="B407" i="1" s="1"/>
  <c r="C408" i="1"/>
  <c r="B408" i="1" s="1"/>
  <c r="C409" i="1"/>
  <c r="B409" i="1" s="1"/>
  <c r="C410" i="1"/>
  <c r="B410" i="1" s="1"/>
  <c r="C411" i="1"/>
  <c r="B411" i="1" s="1"/>
  <c r="C412" i="1"/>
  <c r="B412" i="1" s="1"/>
  <c r="C413" i="1"/>
  <c r="B413" i="1" s="1"/>
  <c r="C414" i="1"/>
  <c r="B414" i="1" s="1"/>
  <c r="C415" i="1"/>
  <c r="B415" i="1" s="1"/>
  <c r="C416" i="1"/>
  <c r="B416" i="1" s="1"/>
  <c r="C417" i="1"/>
  <c r="B417" i="1" s="1"/>
  <c r="C418" i="1"/>
  <c r="B418" i="1" s="1"/>
  <c r="C419" i="1"/>
  <c r="B419" i="1" s="1"/>
  <c r="C420" i="1"/>
  <c r="B420" i="1" s="1"/>
  <c r="C421" i="1"/>
  <c r="B421" i="1" s="1"/>
  <c r="C422" i="1"/>
  <c r="B422" i="1" s="1"/>
  <c r="C423" i="1"/>
  <c r="B423" i="1" s="1"/>
  <c r="C424" i="1"/>
  <c r="B424" i="1" s="1"/>
  <c r="C425" i="1"/>
  <c r="B425" i="1" s="1"/>
  <c r="C426" i="1"/>
  <c r="B426" i="1" s="1"/>
  <c r="C427" i="1"/>
  <c r="B427" i="1" s="1"/>
  <c r="C428" i="1"/>
  <c r="B428" i="1" s="1"/>
  <c r="C429" i="1"/>
  <c r="B429" i="1" s="1"/>
  <c r="C430" i="1"/>
  <c r="B430" i="1" s="1"/>
  <c r="C431" i="1"/>
  <c r="B431" i="1" s="1"/>
  <c r="C432" i="1"/>
  <c r="B432" i="1" s="1"/>
  <c r="C433" i="1"/>
  <c r="B433" i="1" s="1"/>
  <c r="C434" i="1"/>
  <c r="B434" i="1" s="1"/>
  <c r="C435" i="1"/>
  <c r="B435" i="1" s="1"/>
  <c r="C436" i="1"/>
  <c r="B436" i="1" s="1"/>
  <c r="C437" i="1"/>
  <c r="B437" i="1" s="1"/>
  <c r="C438" i="1"/>
  <c r="B438" i="1" s="1"/>
  <c r="C439" i="1"/>
  <c r="B439" i="1" s="1"/>
  <c r="C440" i="1"/>
  <c r="B440" i="1" s="1"/>
  <c r="C441" i="1"/>
  <c r="B441" i="1" s="1"/>
  <c r="C442" i="1"/>
  <c r="B442" i="1" s="1"/>
  <c r="C443" i="1"/>
  <c r="B443" i="1" s="1"/>
  <c r="C444" i="1"/>
  <c r="B444" i="1" s="1"/>
  <c r="C445" i="1"/>
  <c r="B445" i="1" s="1"/>
  <c r="C446" i="1"/>
  <c r="B446" i="1" s="1"/>
  <c r="C447" i="1"/>
  <c r="B447" i="1" s="1"/>
  <c r="C448" i="1"/>
  <c r="B448" i="1" s="1"/>
  <c r="C449" i="1"/>
  <c r="B449" i="1" s="1"/>
  <c r="C450" i="1"/>
  <c r="B450" i="1" s="1"/>
  <c r="C451" i="1"/>
  <c r="B451" i="1" s="1"/>
  <c r="C452" i="1"/>
  <c r="B452" i="1" s="1"/>
  <c r="C453" i="1"/>
  <c r="B453" i="1" s="1"/>
  <c r="C454" i="1"/>
  <c r="B454" i="1" s="1"/>
  <c r="C455" i="1"/>
  <c r="B455" i="1" s="1"/>
  <c r="C456" i="1"/>
  <c r="B456" i="1" s="1"/>
  <c r="C457" i="1"/>
  <c r="B457" i="1" s="1"/>
  <c r="C458" i="1"/>
  <c r="B458" i="1" s="1"/>
  <c r="C459" i="1"/>
  <c r="B459" i="1" s="1"/>
  <c r="C460" i="1"/>
  <c r="B460" i="1" s="1"/>
  <c r="C461" i="1"/>
  <c r="B461" i="1" s="1"/>
  <c r="C462" i="1"/>
  <c r="B462" i="1" s="1"/>
  <c r="C463" i="1"/>
  <c r="B463" i="1" s="1"/>
  <c r="C464" i="1"/>
  <c r="B464" i="1" s="1"/>
  <c r="C465" i="1"/>
  <c r="B465" i="1" s="1"/>
  <c r="C466" i="1"/>
  <c r="B466" i="1" s="1"/>
  <c r="C467" i="1"/>
  <c r="B467" i="1" s="1"/>
  <c r="C468" i="1"/>
  <c r="B468" i="1" s="1"/>
  <c r="C469" i="1"/>
  <c r="B469" i="1" s="1"/>
  <c r="C470" i="1"/>
  <c r="B470" i="1" s="1"/>
  <c r="C471" i="1"/>
  <c r="B471" i="1" s="1"/>
  <c r="C472" i="1"/>
  <c r="B472" i="1" s="1"/>
  <c r="C473" i="1"/>
  <c r="B473" i="1" s="1"/>
  <c r="C474" i="1"/>
  <c r="B474" i="1" s="1"/>
  <c r="C475" i="1"/>
  <c r="B475" i="1" s="1"/>
  <c r="C476" i="1"/>
  <c r="B476" i="1" s="1"/>
  <c r="C477" i="1"/>
  <c r="B477" i="1" s="1"/>
  <c r="C478" i="1"/>
  <c r="B478" i="1" s="1"/>
  <c r="C479" i="1"/>
  <c r="B479" i="1" s="1"/>
  <c r="C480" i="1"/>
  <c r="B480" i="1" s="1"/>
  <c r="C481" i="1"/>
  <c r="B481" i="1" s="1"/>
  <c r="C482" i="1"/>
  <c r="B482" i="1" s="1"/>
  <c r="C483" i="1"/>
  <c r="B483" i="1" s="1"/>
  <c r="C484" i="1"/>
  <c r="B484" i="1" s="1"/>
  <c r="C485" i="1"/>
  <c r="B485" i="1" s="1"/>
  <c r="C486" i="1"/>
  <c r="B486" i="1" s="1"/>
  <c r="C487" i="1"/>
  <c r="B487" i="1" s="1"/>
  <c r="C488" i="1"/>
  <c r="B488" i="1" s="1"/>
  <c r="C489" i="1"/>
  <c r="B489" i="1" s="1"/>
  <c r="C490" i="1"/>
  <c r="B490" i="1" s="1"/>
  <c r="C491" i="1"/>
  <c r="B491" i="1" s="1"/>
  <c r="C492" i="1"/>
  <c r="B492" i="1" s="1"/>
  <c r="C493" i="1"/>
  <c r="B493" i="1" s="1"/>
  <c r="C494" i="1"/>
  <c r="B494" i="1" s="1"/>
  <c r="C495" i="1"/>
  <c r="B495" i="1" s="1"/>
  <c r="C496" i="1"/>
  <c r="B496" i="1" s="1"/>
  <c r="C497" i="1"/>
  <c r="B497" i="1" s="1"/>
  <c r="C498" i="1"/>
  <c r="B498" i="1" s="1"/>
  <c r="C499" i="1"/>
  <c r="B499" i="1" s="1"/>
  <c r="C500" i="1"/>
  <c r="B500" i="1" s="1"/>
  <c r="C501" i="1"/>
  <c r="B501" i="1" s="1"/>
  <c r="C502" i="1"/>
  <c r="B502" i="1" s="1"/>
  <c r="C503" i="1"/>
  <c r="B503" i="1" s="1"/>
  <c r="C504" i="1"/>
  <c r="B504" i="1" s="1"/>
  <c r="C505" i="1"/>
  <c r="B505" i="1" s="1"/>
  <c r="C506" i="1"/>
  <c r="B506" i="1" s="1"/>
  <c r="C507" i="1"/>
  <c r="B507" i="1" s="1"/>
  <c r="C508" i="1"/>
  <c r="B508" i="1" s="1"/>
  <c r="C509" i="1"/>
  <c r="B509" i="1" s="1"/>
  <c r="C510" i="1"/>
  <c r="B510" i="1" s="1"/>
  <c r="C511" i="1"/>
  <c r="B511" i="1" s="1"/>
  <c r="C512" i="1"/>
  <c r="B512" i="1" s="1"/>
  <c r="C513" i="1"/>
  <c r="B513" i="1" s="1"/>
  <c r="C514" i="1"/>
  <c r="B514" i="1" s="1"/>
  <c r="C515" i="1"/>
  <c r="B515" i="1" s="1"/>
  <c r="C516" i="1"/>
  <c r="B516" i="1" s="1"/>
  <c r="C517" i="1"/>
  <c r="B517" i="1" s="1"/>
  <c r="C518" i="1"/>
  <c r="B518" i="1" s="1"/>
  <c r="C519" i="1"/>
  <c r="B519" i="1" s="1"/>
  <c r="C520" i="1"/>
  <c r="B520" i="1" s="1"/>
  <c r="C521" i="1"/>
  <c r="B521" i="1" s="1"/>
  <c r="C522" i="1"/>
  <c r="B522" i="1" s="1"/>
  <c r="C523" i="1"/>
  <c r="B523" i="1" s="1"/>
  <c r="C524" i="1"/>
  <c r="B524" i="1" s="1"/>
  <c r="C525" i="1"/>
  <c r="B525" i="1" s="1"/>
  <c r="C526" i="1"/>
  <c r="B526" i="1" s="1"/>
  <c r="C527" i="1"/>
  <c r="B527" i="1" s="1"/>
  <c r="C528" i="1"/>
  <c r="B528" i="1" s="1"/>
  <c r="C529" i="1"/>
  <c r="B529" i="1" s="1"/>
  <c r="C530" i="1"/>
  <c r="B530" i="1" s="1"/>
  <c r="C531" i="1"/>
  <c r="B531" i="1" s="1"/>
  <c r="C532" i="1"/>
  <c r="B532" i="1" s="1"/>
  <c r="C533" i="1"/>
  <c r="B533" i="1" s="1"/>
  <c r="C534" i="1"/>
  <c r="B534" i="1" s="1"/>
  <c r="C535" i="1"/>
  <c r="B535" i="1" s="1"/>
  <c r="C536" i="1"/>
  <c r="B536" i="1" s="1"/>
  <c r="C537" i="1"/>
  <c r="B537" i="1" s="1"/>
  <c r="C538" i="1"/>
  <c r="B538" i="1" s="1"/>
  <c r="C539" i="1"/>
  <c r="B539" i="1" s="1"/>
  <c r="C540" i="1"/>
  <c r="B540" i="1" s="1"/>
  <c r="C541" i="1"/>
  <c r="B541" i="1" s="1"/>
  <c r="C542" i="1"/>
  <c r="B542" i="1" s="1"/>
  <c r="C543" i="1"/>
  <c r="B543" i="1" s="1"/>
  <c r="C544" i="1"/>
  <c r="B544" i="1" s="1"/>
  <c r="C545" i="1"/>
  <c r="B545" i="1" s="1"/>
  <c r="C546" i="1"/>
  <c r="B546" i="1" s="1"/>
  <c r="C547" i="1"/>
  <c r="B547" i="1" s="1"/>
  <c r="C548" i="1"/>
  <c r="B548" i="1" s="1"/>
  <c r="C549" i="1"/>
  <c r="B549" i="1" s="1"/>
  <c r="C550" i="1"/>
  <c r="B550" i="1" s="1"/>
  <c r="C551" i="1"/>
  <c r="B551" i="1" s="1"/>
  <c r="C552" i="1"/>
  <c r="B552" i="1" s="1"/>
  <c r="C553" i="1"/>
  <c r="B553" i="1" s="1"/>
  <c r="C554" i="1"/>
  <c r="B554" i="1" s="1"/>
  <c r="C555" i="1"/>
  <c r="B555" i="1" s="1"/>
  <c r="C556" i="1"/>
  <c r="B556" i="1" s="1"/>
  <c r="C557" i="1"/>
  <c r="B557" i="1" s="1"/>
  <c r="C558" i="1"/>
  <c r="B558" i="1" s="1"/>
  <c r="C559" i="1"/>
  <c r="B559" i="1" s="1"/>
  <c r="C560" i="1"/>
  <c r="B560" i="1" s="1"/>
  <c r="C561" i="1"/>
  <c r="B561" i="1" s="1"/>
  <c r="C562" i="1"/>
  <c r="B562" i="1" s="1"/>
  <c r="C563" i="1"/>
  <c r="B563" i="1" s="1"/>
  <c r="C564" i="1"/>
  <c r="B564" i="1" s="1"/>
  <c r="C565" i="1"/>
  <c r="B565" i="1" s="1"/>
  <c r="C566" i="1"/>
  <c r="B566" i="1" s="1"/>
  <c r="C567" i="1"/>
  <c r="B567" i="1" s="1"/>
  <c r="C568" i="1"/>
  <c r="B568" i="1" s="1"/>
  <c r="C569" i="1"/>
  <c r="B569" i="1" s="1"/>
  <c r="C570" i="1"/>
  <c r="B570" i="1" s="1"/>
  <c r="C571" i="1"/>
  <c r="B571" i="1" s="1"/>
  <c r="C572" i="1"/>
  <c r="B572" i="1" s="1"/>
  <c r="C573" i="1"/>
  <c r="B573" i="1" s="1"/>
  <c r="C574" i="1"/>
  <c r="B574" i="1" s="1"/>
  <c r="C575" i="1"/>
  <c r="B575" i="1" s="1"/>
  <c r="C576" i="1"/>
  <c r="B576" i="1" s="1"/>
  <c r="C577" i="1"/>
  <c r="B577" i="1" s="1"/>
  <c r="C578" i="1"/>
  <c r="B578" i="1" s="1"/>
  <c r="C579" i="1"/>
  <c r="B579" i="1" s="1"/>
  <c r="C580" i="1"/>
  <c r="B580" i="1" s="1"/>
  <c r="C581" i="1"/>
  <c r="B581" i="1" s="1"/>
  <c r="C582" i="1"/>
  <c r="B582" i="1" s="1"/>
  <c r="C583" i="1"/>
  <c r="B583" i="1" s="1"/>
  <c r="C584" i="1"/>
  <c r="B584" i="1" s="1"/>
  <c r="C585" i="1"/>
  <c r="B585" i="1" s="1"/>
  <c r="C586" i="1"/>
  <c r="B586" i="1" s="1"/>
  <c r="C587" i="1"/>
  <c r="B587" i="1" s="1"/>
  <c r="C588" i="1"/>
  <c r="B588" i="1" s="1"/>
  <c r="C589" i="1"/>
  <c r="B589" i="1" s="1"/>
  <c r="C590" i="1"/>
  <c r="B590" i="1" s="1"/>
  <c r="C591" i="1"/>
  <c r="B591" i="1" s="1"/>
  <c r="C592" i="1"/>
  <c r="B592" i="1" s="1"/>
  <c r="C593" i="1"/>
  <c r="B593" i="1" s="1"/>
  <c r="C594" i="1"/>
  <c r="B594" i="1" s="1"/>
  <c r="C595" i="1"/>
  <c r="B595" i="1" s="1"/>
  <c r="C596" i="1"/>
  <c r="B596" i="1" s="1"/>
  <c r="C597" i="1"/>
  <c r="B597" i="1" s="1"/>
  <c r="C598" i="1"/>
  <c r="B598" i="1" s="1"/>
  <c r="C599" i="1"/>
  <c r="B599" i="1" s="1"/>
  <c r="C600" i="1"/>
  <c r="B600" i="1" s="1"/>
  <c r="C601" i="1"/>
  <c r="B601" i="1" s="1"/>
  <c r="C602" i="1"/>
  <c r="B602" i="1" s="1"/>
  <c r="C603" i="1"/>
  <c r="B603" i="1" s="1"/>
  <c r="C604" i="1"/>
  <c r="B604" i="1" s="1"/>
  <c r="C605" i="1"/>
  <c r="B605" i="1" s="1"/>
  <c r="C606" i="1"/>
  <c r="B606" i="1" s="1"/>
  <c r="C607" i="1"/>
  <c r="B607" i="1" s="1"/>
  <c r="C608" i="1"/>
  <c r="B608" i="1" s="1"/>
  <c r="C609" i="1"/>
  <c r="B609" i="1" s="1"/>
  <c r="C610" i="1"/>
  <c r="B610" i="1" s="1"/>
  <c r="C611" i="1"/>
  <c r="B611" i="1" s="1"/>
  <c r="C612" i="1"/>
  <c r="B612" i="1" s="1"/>
  <c r="C613" i="1"/>
  <c r="B613" i="1" s="1"/>
  <c r="C614" i="1"/>
  <c r="B614" i="1" s="1"/>
  <c r="C615" i="1"/>
  <c r="B615" i="1" s="1"/>
  <c r="C616" i="1"/>
  <c r="B616" i="1" s="1"/>
  <c r="C617" i="1"/>
  <c r="B617" i="1" s="1"/>
  <c r="C618" i="1"/>
  <c r="B618" i="1" s="1"/>
  <c r="C619" i="1"/>
  <c r="B619" i="1" s="1"/>
  <c r="C620" i="1"/>
  <c r="B620" i="1" s="1"/>
  <c r="C621" i="1"/>
  <c r="B621" i="1" s="1"/>
  <c r="C622" i="1"/>
  <c r="B622" i="1" s="1"/>
  <c r="C623" i="1"/>
  <c r="B623" i="1" s="1"/>
  <c r="C624" i="1"/>
  <c r="B624" i="1" s="1"/>
  <c r="C625" i="1"/>
  <c r="B625" i="1" s="1"/>
  <c r="C626" i="1"/>
  <c r="B626" i="1" s="1"/>
  <c r="C627" i="1"/>
  <c r="B627" i="1" s="1"/>
  <c r="C628" i="1"/>
  <c r="B628" i="1" s="1"/>
  <c r="C629" i="1"/>
  <c r="B629" i="1" s="1"/>
  <c r="C630" i="1"/>
  <c r="B630" i="1" s="1"/>
  <c r="C631" i="1"/>
  <c r="B631" i="1" s="1"/>
  <c r="C632" i="1"/>
  <c r="B632" i="1" s="1"/>
  <c r="C633" i="1"/>
  <c r="B633" i="1" s="1"/>
  <c r="C634" i="1"/>
  <c r="B634" i="1" s="1"/>
  <c r="C635" i="1"/>
  <c r="B635" i="1" s="1"/>
  <c r="C636" i="1"/>
  <c r="B636" i="1" s="1"/>
  <c r="C637" i="1"/>
  <c r="B637" i="1" s="1"/>
  <c r="C638" i="1"/>
  <c r="B638" i="1" s="1"/>
  <c r="C639" i="1"/>
  <c r="B639" i="1" s="1"/>
  <c r="C640" i="1"/>
  <c r="B640" i="1" s="1"/>
  <c r="C641" i="1"/>
  <c r="B641" i="1" s="1"/>
  <c r="C642" i="1"/>
  <c r="B642" i="1" s="1"/>
  <c r="C643" i="1"/>
  <c r="B643" i="1" s="1"/>
  <c r="C644" i="1"/>
  <c r="B644" i="1" s="1"/>
  <c r="C645" i="1"/>
  <c r="B645" i="1" s="1"/>
  <c r="C646" i="1"/>
  <c r="B646" i="1" s="1"/>
  <c r="C647" i="1"/>
  <c r="B647" i="1" s="1"/>
  <c r="C648" i="1"/>
  <c r="B648" i="1" s="1"/>
  <c r="C649" i="1"/>
  <c r="B649" i="1" s="1"/>
  <c r="C650" i="1"/>
  <c r="B650" i="1" s="1"/>
  <c r="C651" i="1"/>
  <c r="B651" i="1" s="1"/>
  <c r="C652" i="1"/>
  <c r="B652" i="1" s="1"/>
  <c r="K4" i="1" l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K373" i="1" s="1"/>
  <c r="K374" i="1" s="1"/>
  <c r="K375" i="1" s="1"/>
  <c r="K376" i="1" s="1"/>
  <c r="K377" i="1" s="1"/>
  <c r="K378" i="1" s="1"/>
  <c r="K379" i="1" s="1"/>
  <c r="K380" i="1" s="1"/>
  <c r="K381" i="1" s="1"/>
  <c r="K382" i="1" s="1"/>
  <c r="K383" i="1" s="1"/>
  <c r="K384" i="1" s="1"/>
  <c r="K385" i="1" s="1"/>
  <c r="K386" i="1" s="1"/>
  <c r="K387" i="1" s="1"/>
  <c r="K388" i="1" s="1"/>
  <c r="K389" i="1" s="1"/>
  <c r="K390" i="1" s="1"/>
  <c r="K391" i="1" s="1"/>
  <c r="K392" i="1" s="1"/>
  <c r="K393" i="1" s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406" i="1" s="1"/>
  <c r="K407" i="1" s="1"/>
  <c r="K408" i="1" s="1"/>
  <c r="K409" i="1" s="1"/>
  <c r="K410" i="1" s="1"/>
  <c r="K411" i="1" s="1"/>
  <c r="K412" i="1" s="1"/>
  <c r="K413" i="1" s="1"/>
  <c r="K414" i="1" s="1"/>
  <c r="K415" i="1" s="1"/>
  <c r="K416" i="1" s="1"/>
  <c r="K417" i="1" s="1"/>
  <c r="K418" i="1" s="1"/>
  <c r="K419" i="1" s="1"/>
  <c r="K420" i="1" s="1"/>
  <c r="K421" i="1" s="1"/>
  <c r="K422" i="1" s="1"/>
  <c r="K423" i="1" s="1"/>
  <c r="K424" i="1" s="1"/>
  <c r="K425" i="1" s="1"/>
  <c r="K426" i="1" s="1"/>
  <c r="K427" i="1" s="1"/>
  <c r="K428" i="1" s="1"/>
  <c r="K429" i="1" s="1"/>
  <c r="K430" i="1" s="1"/>
  <c r="K431" i="1" s="1"/>
  <c r="K432" i="1" s="1"/>
  <c r="K433" i="1" s="1"/>
  <c r="K434" i="1" s="1"/>
  <c r="K435" i="1" s="1"/>
  <c r="K436" i="1" s="1"/>
  <c r="K437" i="1" s="1"/>
  <c r="K438" i="1" s="1"/>
  <c r="K439" i="1" s="1"/>
  <c r="K440" i="1" s="1"/>
  <c r="K441" i="1" s="1"/>
  <c r="K442" i="1" s="1"/>
  <c r="K443" i="1" s="1"/>
  <c r="K444" i="1" s="1"/>
  <c r="K445" i="1" s="1"/>
  <c r="K446" i="1" s="1"/>
  <c r="K447" i="1" s="1"/>
  <c r="K448" i="1" s="1"/>
  <c r="K449" i="1" s="1"/>
  <c r="K450" i="1" s="1"/>
  <c r="K451" i="1" s="1"/>
  <c r="K452" i="1" s="1"/>
  <c r="K453" i="1" s="1"/>
  <c r="K454" i="1" s="1"/>
  <c r="K455" i="1" s="1"/>
  <c r="K456" i="1" s="1"/>
  <c r="K457" i="1" s="1"/>
  <c r="K458" i="1" s="1"/>
  <c r="K459" i="1" s="1"/>
  <c r="K460" i="1" s="1"/>
  <c r="K461" i="1" s="1"/>
  <c r="K462" i="1" s="1"/>
  <c r="K463" i="1" s="1"/>
  <c r="K464" i="1" s="1"/>
  <c r="K465" i="1" s="1"/>
  <c r="K466" i="1" s="1"/>
  <c r="K467" i="1" s="1"/>
  <c r="K468" i="1" s="1"/>
  <c r="K469" i="1" s="1"/>
  <c r="K470" i="1" s="1"/>
  <c r="K471" i="1" s="1"/>
  <c r="K472" i="1" s="1"/>
  <c r="K473" i="1" s="1"/>
  <c r="K474" i="1" s="1"/>
  <c r="K475" i="1" s="1"/>
  <c r="K476" i="1" s="1"/>
  <c r="K477" i="1" s="1"/>
  <c r="K478" i="1" s="1"/>
  <c r="K479" i="1" s="1"/>
  <c r="K480" i="1" s="1"/>
  <c r="K481" i="1" s="1"/>
  <c r="K482" i="1" s="1"/>
  <c r="K483" i="1" s="1"/>
  <c r="K484" i="1" s="1"/>
  <c r="K485" i="1" s="1"/>
  <c r="K486" i="1" s="1"/>
  <c r="K487" i="1" s="1"/>
  <c r="K488" i="1" s="1"/>
  <c r="K489" i="1" s="1"/>
  <c r="K490" i="1" s="1"/>
  <c r="K491" i="1" s="1"/>
  <c r="K492" i="1" s="1"/>
  <c r="K493" i="1" s="1"/>
  <c r="K494" i="1" s="1"/>
  <c r="K495" i="1" s="1"/>
  <c r="K496" i="1" s="1"/>
  <c r="K497" i="1" s="1"/>
  <c r="K498" i="1" s="1"/>
  <c r="K499" i="1" s="1"/>
  <c r="K500" i="1" s="1"/>
  <c r="K501" i="1" s="1"/>
  <c r="K502" i="1" s="1"/>
  <c r="K503" i="1" s="1"/>
  <c r="K504" i="1" s="1"/>
  <c r="K505" i="1" s="1"/>
  <c r="K506" i="1" s="1"/>
  <c r="K507" i="1" s="1"/>
  <c r="K508" i="1" s="1"/>
  <c r="K509" i="1" s="1"/>
  <c r="K510" i="1" s="1"/>
  <c r="K511" i="1" s="1"/>
  <c r="K512" i="1" s="1"/>
  <c r="K513" i="1" s="1"/>
  <c r="K514" i="1" s="1"/>
  <c r="K515" i="1" s="1"/>
  <c r="K516" i="1" s="1"/>
  <c r="K517" i="1" s="1"/>
  <c r="K518" i="1" s="1"/>
  <c r="K519" i="1" s="1"/>
  <c r="K520" i="1" s="1"/>
  <c r="K521" i="1" s="1"/>
  <c r="K522" i="1" s="1"/>
  <c r="K523" i="1" s="1"/>
  <c r="K524" i="1" s="1"/>
  <c r="K525" i="1" s="1"/>
  <c r="K526" i="1" s="1"/>
  <c r="K527" i="1" s="1"/>
  <c r="K528" i="1" s="1"/>
  <c r="K529" i="1" s="1"/>
  <c r="K530" i="1" s="1"/>
  <c r="K531" i="1" s="1"/>
  <c r="K532" i="1" s="1"/>
  <c r="K533" i="1" s="1"/>
  <c r="K534" i="1" s="1"/>
  <c r="K535" i="1" s="1"/>
  <c r="K536" i="1" s="1"/>
  <c r="K537" i="1" s="1"/>
  <c r="K538" i="1" s="1"/>
  <c r="K539" i="1" s="1"/>
  <c r="K540" i="1" s="1"/>
  <c r="K541" i="1" s="1"/>
  <c r="K542" i="1" s="1"/>
  <c r="K543" i="1" s="1"/>
  <c r="K544" i="1" s="1"/>
  <c r="K545" i="1" s="1"/>
  <c r="K546" i="1" s="1"/>
  <c r="K547" i="1" s="1"/>
  <c r="K548" i="1" s="1"/>
  <c r="K549" i="1" s="1"/>
  <c r="K550" i="1" s="1"/>
  <c r="K551" i="1" s="1"/>
  <c r="K552" i="1" s="1"/>
  <c r="K553" i="1" s="1"/>
  <c r="K554" i="1" s="1"/>
  <c r="K555" i="1" s="1"/>
  <c r="K556" i="1" s="1"/>
  <c r="K557" i="1" s="1"/>
  <c r="K558" i="1" s="1"/>
  <c r="K559" i="1" s="1"/>
  <c r="K560" i="1" s="1"/>
  <c r="K561" i="1" s="1"/>
  <c r="K562" i="1" s="1"/>
  <c r="K563" i="1" s="1"/>
  <c r="K564" i="1" s="1"/>
  <c r="K565" i="1" s="1"/>
  <c r="K566" i="1" s="1"/>
  <c r="K567" i="1" s="1"/>
  <c r="K568" i="1" s="1"/>
  <c r="K569" i="1" s="1"/>
  <c r="K570" i="1" s="1"/>
  <c r="K571" i="1" s="1"/>
  <c r="K572" i="1" s="1"/>
  <c r="K573" i="1" s="1"/>
  <c r="K574" i="1" s="1"/>
  <c r="K575" i="1" s="1"/>
  <c r="K576" i="1" s="1"/>
  <c r="K577" i="1" s="1"/>
  <c r="K578" i="1" s="1"/>
  <c r="K579" i="1" s="1"/>
  <c r="K580" i="1" s="1"/>
  <c r="K581" i="1" s="1"/>
  <c r="K582" i="1" s="1"/>
  <c r="K583" i="1" s="1"/>
  <c r="K584" i="1" s="1"/>
  <c r="K585" i="1" s="1"/>
  <c r="K586" i="1" s="1"/>
  <c r="K587" i="1" s="1"/>
  <c r="K588" i="1" s="1"/>
  <c r="K589" i="1" s="1"/>
  <c r="K590" i="1" s="1"/>
  <c r="K591" i="1" s="1"/>
  <c r="K592" i="1" s="1"/>
  <c r="K593" i="1" s="1"/>
  <c r="K594" i="1" s="1"/>
  <c r="K595" i="1" s="1"/>
  <c r="K596" i="1" s="1"/>
  <c r="K597" i="1" s="1"/>
  <c r="K598" i="1" s="1"/>
  <c r="K599" i="1" s="1"/>
  <c r="K600" i="1" s="1"/>
  <c r="K601" i="1" s="1"/>
  <c r="K602" i="1" s="1"/>
  <c r="K603" i="1" s="1"/>
  <c r="K604" i="1" s="1"/>
  <c r="K605" i="1" s="1"/>
  <c r="K606" i="1" s="1"/>
  <c r="K607" i="1" s="1"/>
  <c r="K608" i="1" s="1"/>
  <c r="K609" i="1" s="1"/>
  <c r="K610" i="1" s="1"/>
  <c r="K611" i="1" s="1"/>
  <c r="K612" i="1" s="1"/>
  <c r="K613" i="1" s="1"/>
  <c r="K614" i="1" s="1"/>
  <c r="K615" i="1" s="1"/>
  <c r="K616" i="1" s="1"/>
  <c r="K617" i="1" s="1"/>
  <c r="K618" i="1" s="1"/>
  <c r="K619" i="1" s="1"/>
  <c r="K620" i="1" s="1"/>
  <c r="K621" i="1" s="1"/>
  <c r="K622" i="1" s="1"/>
  <c r="K623" i="1" s="1"/>
  <c r="K624" i="1" s="1"/>
  <c r="K625" i="1" s="1"/>
  <c r="K626" i="1" s="1"/>
  <c r="K627" i="1" s="1"/>
  <c r="K628" i="1" s="1"/>
  <c r="K629" i="1" s="1"/>
  <c r="K630" i="1" s="1"/>
  <c r="K631" i="1" s="1"/>
  <c r="K632" i="1" s="1"/>
  <c r="K633" i="1" s="1"/>
  <c r="K634" i="1" s="1"/>
  <c r="K635" i="1" s="1"/>
  <c r="K636" i="1" s="1"/>
  <c r="K637" i="1" s="1"/>
  <c r="K638" i="1" s="1"/>
  <c r="K639" i="1" s="1"/>
  <c r="K640" i="1" s="1"/>
  <c r="K641" i="1" s="1"/>
  <c r="K642" i="1" s="1"/>
  <c r="K643" i="1" s="1"/>
  <c r="K644" i="1" s="1"/>
  <c r="K645" i="1" s="1"/>
  <c r="K646" i="1" s="1"/>
  <c r="K647" i="1" s="1"/>
  <c r="K648" i="1" s="1"/>
  <c r="K649" i="1" s="1"/>
  <c r="K650" i="1" s="1"/>
  <c r="K651" i="1" s="1"/>
  <c r="K652" i="1" s="1"/>
</calcChain>
</file>

<file path=xl/sharedStrings.xml><?xml version="1.0" encoding="utf-8"?>
<sst xmlns="http://schemas.openxmlformats.org/spreadsheetml/2006/main" count="1990" uniqueCount="681">
  <si>
    <t>Football</t>
  </si>
  <si>
    <t>MLB</t>
  </si>
  <si>
    <t>Speedway</t>
  </si>
  <si>
    <t>Rugby Union</t>
  </si>
  <si>
    <t>Rugby League</t>
  </si>
  <si>
    <t>1 E/W</t>
  </si>
  <si>
    <t>Tennis</t>
  </si>
  <si>
    <t>College Football</t>
  </si>
  <si>
    <t>NFL</t>
  </si>
  <si>
    <t>Dominika Cibulkova v Ana Ivanovic Over 21.5 games</t>
  </si>
  <si>
    <t>Argentina -19 v Georgia</t>
  </si>
  <si>
    <t>Huddersfield v Leeds Over 43.5 pts</t>
  </si>
  <si>
    <t>Castleford +18 v Wigan</t>
  </si>
  <si>
    <t>Boise State v Virginia Over 45.5pts</t>
  </si>
  <si>
    <t>Ipswich to beat Bristol City</t>
  </si>
  <si>
    <t>Birmingham to beat Rotherham</t>
  </si>
  <si>
    <t>Hull to beat Blackburn</t>
  </si>
  <si>
    <t>Ipswich, Birmingham, Hull to win</t>
  </si>
  <si>
    <t>West Ham to beat Norwich</t>
  </si>
  <si>
    <t>Canada +17 v Italy</t>
  </si>
  <si>
    <t>South Africa -18 v Samoa</t>
  </si>
  <si>
    <t>England -7 v Wales</t>
  </si>
  <si>
    <t>Greg Hancock to win Scandinavian GP</t>
  </si>
  <si>
    <t>2 E/W</t>
  </si>
  <si>
    <t>Maciej Janowski to win Scandinavian GP</t>
  </si>
  <si>
    <t>Tai Wofffinden to win Scandinavian GP</t>
  </si>
  <si>
    <t>C.Harris to beat K. Kasprzak, C.Holder to beat A.Jonsson, M. Janowski to beat M. Jepsen Jensen</t>
  </si>
  <si>
    <t>Michigan State -25.5 v Central Michigan</t>
  </si>
  <si>
    <t>Navy -6.5 v Connecticut</t>
  </si>
  <si>
    <t>Indiana -3 v Wake Forest</t>
  </si>
  <si>
    <t>New York Yankees -1.5 v Chicago White Sox</t>
  </si>
  <si>
    <t>Cardinals/Mets/Giants to win</t>
  </si>
  <si>
    <t>Australia -62 v Uruguay</t>
  </si>
  <si>
    <t>USA +23 v Scotland</t>
  </si>
  <si>
    <t>Romania +44 v Ireland</t>
  </si>
  <si>
    <t>Dallas Cowboys +1.5 v Atlanta Falcons</t>
  </si>
  <si>
    <t>Cleveland Browns -2.5 v Oakland Raiders</t>
  </si>
  <si>
    <t>Seattle Seahawks -13.5 v Chicago Bears</t>
  </si>
  <si>
    <t>Detroit Lions +3.5 v Denver Broncos</t>
  </si>
  <si>
    <t>Toronto Blue Jays/Tampa Bay Rays Over 8.5 runs</t>
  </si>
  <si>
    <t>Minnesota Twins -1.5 v Detroit Tigers</t>
  </si>
  <si>
    <t>Yankees/Astros/Cardinals/Cubs to win</t>
  </si>
  <si>
    <t>Poole +10 v Belle Vue</t>
  </si>
  <si>
    <t>Kacper Gomolski +5 v Max Fricke</t>
  </si>
  <si>
    <t>Toronto Blue Jays to beat Baltimore Orioles</t>
  </si>
  <si>
    <t>Green Bay Packers -5.5 v Kansas City Chiefs</t>
  </si>
  <si>
    <t>Arsenal/Zenit to win</t>
  </si>
  <si>
    <t>Chelsea to beat Porto</t>
  </si>
  <si>
    <t>Fulham/Birmingham to win</t>
  </si>
  <si>
    <t>Portsmouth to beat Exeter</t>
  </si>
  <si>
    <t>Tampa Bay to beat Miami Marlins</t>
  </si>
  <si>
    <t>Belle Vue +12 v Poole</t>
  </si>
  <si>
    <t>Matej Zagar Over 8 pts</t>
  </si>
  <si>
    <t>Max Fricke +2.5 v Davy Watt</t>
  </si>
  <si>
    <t>Scott Nicholls -0.5 v Kacper Gamolski</t>
  </si>
  <si>
    <t>Atletico Madrid to beat Benfica</t>
  </si>
  <si>
    <t>Borussia Monchengladbach to beat Man City</t>
  </si>
  <si>
    <t>Man Utd to beat Wolfsburg</t>
  </si>
  <si>
    <t>Los Angelas Angels -1.5 v Oakland A's</t>
  </si>
  <si>
    <t>Texas Ranges v Detroit Tigers Over 9 runs</t>
  </si>
  <si>
    <t>Toronto Blue Jays -1.5 v Baltimore Orioles</t>
  </si>
  <si>
    <t>Fiji +14.5 v Wales</t>
  </si>
  <si>
    <t>Lazio to beat St Etienne</t>
  </si>
  <si>
    <t>Celtic v Fenerbache Both Teams to Score</t>
  </si>
  <si>
    <t>France -37 v Canada</t>
  </si>
  <si>
    <t>Basel/Braga/Schalke to win</t>
  </si>
  <si>
    <t>Pittsburgh Steelers +3.5 v Baltimore Ravens</t>
  </si>
  <si>
    <t>New Zealand -63.5 v Georgia</t>
  </si>
  <si>
    <t>Celta Vigo to beat Getafe</t>
  </si>
  <si>
    <t>Burnley to beat Rotherham</t>
  </si>
  <si>
    <t>Memphis -7.5 v South Florida</t>
  </si>
  <si>
    <t>Chicago Cubs -1.5 v Milwaukee Brewers</t>
  </si>
  <si>
    <t>San Francisco Giants/Colorado Rockies Over 7.5 runs</t>
  </si>
  <si>
    <t>Wolves to beat Huddersfield</t>
  </si>
  <si>
    <t>Bournemouth to beat Watford</t>
  </si>
  <si>
    <t>Blackburn/Ipswich Both Teams to Score</t>
  </si>
  <si>
    <t>Derby to beat Brentford</t>
  </si>
  <si>
    <t>Chelsea to beat Southampton</t>
  </si>
  <si>
    <t>Greg Hancock to win Torun GP</t>
  </si>
  <si>
    <t>Peter Kildemand to win Torun GP</t>
  </si>
  <si>
    <t>Army v Penn State Over 43.5pts</t>
  </si>
  <si>
    <t>Houston -5.5 v Tulsa</t>
  </si>
  <si>
    <t>Louisville v North Caroline Over 44.5pts</t>
  </si>
  <si>
    <t>TCU -12.5 v Texas</t>
  </si>
  <si>
    <t>South Africa -14 v Scotland</t>
  </si>
  <si>
    <t>Australia +2.5 v England</t>
  </si>
  <si>
    <t>Everton v Liverpool Over 10.5 Corners</t>
  </si>
  <si>
    <t>Everton v Liverpool to draw</t>
  </si>
  <si>
    <t>Schalke to beat FC Koln</t>
  </si>
  <si>
    <t>Basel to beat FC Zurich + Over 2.5 goals</t>
  </si>
  <si>
    <t>Argentina -18 v Tonga</t>
  </si>
  <si>
    <t>FC Copenhagen, Sporting, Norkopping, Bate Borisov, Porto to win</t>
  </si>
  <si>
    <t>Miami Dolphins +2.5 v New York Jets</t>
  </si>
  <si>
    <t>Cincinnati Bengals -3 v Kansas City Chiefs</t>
  </si>
  <si>
    <t>Arizona Cardinals -6.5 v St Louis Rams</t>
  </si>
  <si>
    <t>San Diego Charges/Denver Broncos/Atlanta Falcons to win</t>
  </si>
  <si>
    <t>New Orleans Saints -2.5 v Dallas Cowboys</t>
  </si>
  <si>
    <t>Jonkoppings to beat Syrianska</t>
  </si>
  <si>
    <t>Duisburg v Paderborn Over 2.5 goals</t>
  </si>
  <si>
    <t>Seattle Seahawks -9.5 v Detroit Lions</t>
  </si>
  <si>
    <t>Romania +4 v Canada</t>
  </si>
  <si>
    <t>Fiji -35 v Uruguay</t>
  </si>
  <si>
    <t>Sheffield Utd v Notts County Both Teams to Score</t>
  </si>
  <si>
    <t>Houston Astros to beat New York Yankees</t>
  </si>
  <si>
    <t>South Africa -40 v USA</t>
  </si>
  <si>
    <t>Georgia -13.5 v Namibia</t>
  </si>
  <si>
    <t>Antwerp and Cercle Brugge to win</t>
  </si>
  <si>
    <t>Aldershot v Forest Green Over 2.5 Goals</t>
  </si>
  <si>
    <t>Chicago Blackhawks v New York Rangers Over 5.5 goals</t>
  </si>
  <si>
    <t>NHL</t>
  </si>
  <si>
    <t>Poland to beat Scotland</t>
  </si>
  <si>
    <t>Portugal to beat Denmark</t>
  </si>
  <si>
    <t>Romania to beat Finland</t>
  </si>
  <si>
    <t>Albania to beat Serbia</t>
  </si>
  <si>
    <t>Northern Ireland to beat Greece</t>
  </si>
  <si>
    <t>Kansas City Royals to beat Houston Astros</t>
  </si>
  <si>
    <t>Houston Texans/Indianapolis Colts Under 42.5pts</t>
  </si>
  <si>
    <t>USC v Washington Under 56.5 pts</t>
  </si>
  <si>
    <t>Slovakie to beat Belarus</t>
  </si>
  <si>
    <t>Ukraine, Slovakia, Russia, Slovenia to win</t>
  </si>
  <si>
    <t>Blue Jays, Royals, Cardinals, Dodgers to win</t>
  </si>
  <si>
    <t>North Carolina State +2.5 v Virginia Tech</t>
  </si>
  <si>
    <t>New Zealand -40 v Tonga</t>
  </si>
  <si>
    <t>Ben Smith Anytime Try Scorer</t>
  </si>
  <si>
    <t>Samoa +13-5 v Scotland</t>
  </si>
  <si>
    <t>Australia -7 v Wales</t>
  </si>
  <si>
    <t>England -58 v Uruguay</t>
  </si>
  <si>
    <t>Barnsley to beat Crewe</t>
  </si>
  <si>
    <t>Coventry and Burton to win</t>
  </si>
  <si>
    <t>Linfield and Forest Green to win</t>
  </si>
  <si>
    <t>Mansfield to beat Notts Country</t>
  </si>
  <si>
    <t>Israel and Croatia to win</t>
  </si>
  <si>
    <t>Florida State -6.5 v Miami</t>
  </si>
  <si>
    <t>Duke v Army Over 46.5 pts</t>
  </si>
  <si>
    <t>Texas El Paso v Florida International Over 41 pts</t>
  </si>
  <si>
    <t>Cardinals and Dodgers to win</t>
  </si>
  <si>
    <t>Washington Capitals -1.5 v New Jersey Devils</t>
  </si>
  <si>
    <t>New York Rangers -1.5 v Columbus Blue Jackets</t>
  </si>
  <si>
    <t>Montreal Canadians to beat Boston Bruins</t>
  </si>
  <si>
    <t>Capitals/Rangers/Canadians/Senators/Blackhawks</t>
  </si>
  <si>
    <t>Argentina v Namibia Under 66.5pts</t>
  </si>
  <si>
    <t>Romania +14 v Italy</t>
  </si>
  <si>
    <t>France +3 v Ireland</t>
  </si>
  <si>
    <t>USA +13.5 v Japan</t>
  </si>
  <si>
    <t>Exeter to beat Stevenage</t>
  </si>
  <si>
    <t>Plymouth to beat Notts County</t>
  </si>
  <si>
    <t>Plymouth to win and Over 2.5 Total Goals</t>
  </si>
  <si>
    <t>Livorno to beat Avellino</t>
  </si>
  <si>
    <t>Kansas City Chiefs -8.5 v Chicago Bears</t>
  </si>
  <si>
    <t>Green Bay Packers -8.5 v St Louis Rams</t>
  </si>
  <si>
    <t>Atlanta Falcons -6.5 v Washington Redskins</t>
  </si>
  <si>
    <t>Chiefs/Packers/Falcons/Patriots/Giants to win</t>
  </si>
  <si>
    <t>Poland to beat Republic of Ireland</t>
  </si>
  <si>
    <t>Houston Astros -1.5 to beat Kansas City Royals</t>
  </si>
  <si>
    <t>Toronto Blue Jays -1.5 to beat Texas Rangers</t>
  </si>
  <si>
    <t>Blue Jays -1.5, Astros -1.5 to win</t>
  </si>
  <si>
    <t>Belarus to beat Macedona</t>
  </si>
  <si>
    <t>Switzerland, England, Slovakia to win</t>
  </si>
  <si>
    <t>Columbus Blue Jackets -1.5 v Buffalo Sabre</t>
  </si>
  <si>
    <t>Pittsburgh Steelers v San Diego Chargers Over 44pts</t>
  </si>
  <si>
    <t>Toronto Blue Jays -1.5 v Texas Rangers</t>
  </si>
  <si>
    <t>Chicago Cubs -1.5 v St Louis Cardinals</t>
  </si>
  <si>
    <t>New York Mets -1.5 v LA Dodgers</t>
  </si>
  <si>
    <t>Blue Jays -1.5, Cubs -1.5, Mets -1.5</t>
  </si>
  <si>
    <t>Andrea Petkovic to beat Johanna Larson 2-0</t>
  </si>
  <si>
    <t>Portugal U21, Denmark U21, England U21, France U21, Spain U21 to win</t>
  </si>
  <si>
    <t>Forest Green to beat Eastleigh and Over 2.5 goals</t>
  </si>
  <si>
    <t>Italy to beat Norway</t>
  </si>
  <si>
    <t>St Louis Cardinals to beat Chicago Cubs</t>
  </si>
  <si>
    <t>New York Rangers and Dallas Stars to win</t>
  </si>
  <si>
    <t>Tampa Bay Lightning to beat Detroit Red Wings</t>
  </si>
  <si>
    <t>Ranger -1.5, Predators -1.5, Stars -1.5</t>
  </si>
  <si>
    <t>LA Dodgers -1.5 to beat New York Mets</t>
  </si>
  <si>
    <t>Wrexham and Leiston to win</t>
  </si>
  <si>
    <t>Boston Bruins v Colorado Avalanche Over 5.5 goals</t>
  </si>
  <si>
    <t>Corinthians to beat Goias</t>
  </si>
  <si>
    <t>Florida Panthers -1.5 to beat Buffalo Sabres</t>
  </si>
  <si>
    <t>St Louis Blues -1.5 to beat Edmonton Oilers</t>
  </si>
  <si>
    <t>Panthers -1.5, Blues -1.5, Lightning -1.5</t>
  </si>
  <si>
    <t>Pittsburgh Penguins v Ottawa Senators Over 5.5 goals</t>
  </si>
  <si>
    <t>New Orleans Saints +4.5 v Atlanta Falcons</t>
  </si>
  <si>
    <t>Midtjylland to beat Randers</t>
  </si>
  <si>
    <t>MSK Zilina to beat FC Zion Zlate Moravce</t>
  </si>
  <si>
    <t>Mainz/B.Dortmund BTTS and FC Emmen V Go Ahead Eagles Over 2.5</t>
  </si>
  <si>
    <t>Scarlets -6.5 to beat Leinster</t>
  </si>
  <si>
    <t>BYU to beat Cincinnati</t>
  </si>
  <si>
    <t>Blue Jays -1.5 to beat Royals</t>
  </si>
  <si>
    <t>Red Wings -1.5, Blue Jackets -1.5, Blues, Wild to win</t>
  </si>
  <si>
    <t>Hull to beat Sheffield Wednesday</t>
  </si>
  <si>
    <t>Burnley to beat Bolton</t>
  </si>
  <si>
    <t>Walsall to beat Chesterfield</t>
  </si>
  <si>
    <t>Plymouth to beat Accrington</t>
  </si>
  <si>
    <t>West Bromwich Albion to beat Sunderland</t>
  </si>
  <si>
    <t>Gillingham to beat Crewe</t>
  </si>
  <si>
    <t>New Zealand -11.5 to beat France</t>
  </si>
  <si>
    <t>Ohio State -17 to beat Penn State</t>
  </si>
  <si>
    <t>Nevada -4.5 to beat Wyoming</t>
  </si>
  <si>
    <t>Idaho +11 to beat Troy</t>
  </si>
  <si>
    <t>Tampa Bay Lightning -1.5 to beat Buffal Sabres</t>
  </si>
  <si>
    <t>Washington Capitals -1.5 to beat Caroline Hurricans</t>
  </si>
  <si>
    <t>Pittsburgh Penguins -1.5 to beat Toronto Maple Leafs</t>
  </si>
  <si>
    <t>Chicago Blackhawks -1.5 to beat Columbus Blue Jackets</t>
  </si>
  <si>
    <t>Lightning -1.5, Capitals -1.5, Penguins -1.5, Blackhawks -1.5</t>
  </si>
  <si>
    <t>Lightning, Capitals, Penguins, Blackhawks to win</t>
  </si>
  <si>
    <t>Ireland -2 v Argentina</t>
  </si>
  <si>
    <t>Scotland + 16 v Australia</t>
  </si>
  <si>
    <t>Atletico Madrid to beat Real Sociedad</t>
  </si>
  <si>
    <t>Newcastle v Norwich Over 2.5 goals</t>
  </si>
  <si>
    <t>Arizona Cardinals -2.5 v Pittsburgh Steelers</t>
  </si>
  <si>
    <t>Detroit Lions -2.5 v Chicago Bears</t>
  </si>
  <si>
    <t>Houston Texans +2.5 v Jacksonville Jaguars</t>
  </si>
  <si>
    <t>Miami Dolphins +2.5 v Tennessee Titans</t>
  </si>
  <si>
    <t>Jets/Seahawks/Packers to win</t>
  </si>
  <si>
    <t>Swansea v Stoke to draw</t>
  </si>
  <si>
    <t>Philadelphia Eagles -3.5 to beat New York Giants</t>
  </si>
  <si>
    <t>Toronto Blue Jays -1.5 to beat Kansas City Royals</t>
  </si>
  <si>
    <t>New York Rangers to beat San Jose Sharks</t>
  </si>
  <si>
    <t>Arsenal v Bayern Munich Over 2.5 goals</t>
  </si>
  <si>
    <t>Dinamo Zagreb v Olympiakos Both Teams to Score</t>
  </si>
  <si>
    <t>Chelsea to beat Dynamo Kiev</t>
  </si>
  <si>
    <t>Porto, Barcelona, Valencia to win</t>
  </si>
  <si>
    <t>Hull to beat Ipswich</t>
  </si>
  <si>
    <t>Brighton to beat Bristol City</t>
  </si>
  <si>
    <t>Burnley, Birmingham, QPR to win</t>
  </si>
  <si>
    <t>Gillingham to beat Scunthorpe</t>
  </si>
  <si>
    <t>Pittsburgh Penguins -1.5 v Florida Panthers</t>
  </si>
  <si>
    <t>Tampa Bay Lightning &amp; Columbus Blue Jackets to win</t>
  </si>
  <si>
    <t>Wolves to beat Brentford</t>
  </si>
  <si>
    <t>Wolves to win and Over 2.5 goals</t>
  </si>
  <si>
    <t>Derby to beat Blackburn</t>
  </si>
  <si>
    <t>Benfica, Real Madrid to win</t>
  </si>
  <si>
    <t>Boston Bruins -1.5 v Philadelphia Flyers</t>
  </si>
  <si>
    <t>Toronto Maple Leafs to beat Buffalo Sabres</t>
  </si>
  <si>
    <t>Boston, Toronto, Detroit, Colorado to win</t>
  </si>
  <si>
    <t>Jelena Jankovic to win 2-0, Tsonga to win 2-0</t>
  </si>
  <si>
    <t>Fiorentina &amp; Basel to win</t>
  </si>
  <si>
    <t>Napoli to beat Midtylland</t>
  </si>
  <si>
    <t>Fenerbache/Ajax Both teams to Score, AZ/Augsburg Both teams to score</t>
  </si>
  <si>
    <t>Molde v Celtic Both Teams to Score, Liverpool to beat Rubin</t>
  </si>
  <si>
    <t>Braga to beat Marseille</t>
  </si>
  <si>
    <t>San Francisco 49ers +7.5 v Seattle Seahawks</t>
  </si>
  <si>
    <t>Rangers, Senators, Blackhawks to win</t>
  </si>
  <si>
    <t>Ranges, Senators, Blackhawks to win -1.5 handicap</t>
  </si>
  <si>
    <t>Pittsburgh Penguins, Washington Capitals to win</t>
  </si>
  <si>
    <t>Lyon to beat Toulouse</t>
  </si>
  <si>
    <t>Genk and St Patricks to win</t>
  </si>
  <si>
    <t>FC Volendam v FC Emmen, Go Ahead Eagles v Almere City Over 2.5 goals</t>
  </si>
  <si>
    <t>Sheffield Wednesday to beat Rotherham</t>
  </si>
  <si>
    <t>Washington Capitals to beat Edmonton Oilers</t>
  </si>
  <si>
    <t>Montreal Canadians &amp; LA Kings to win</t>
  </si>
  <si>
    <t>Montreal Canadians -1.5 to beat Buffalo Sabres</t>
  </si>
  <si>
    <t>New York Islanders v Boston Bruins Over 5.5 goals</t>
  </si>
  <si>
    <t>Canadians -1.5, Capitals -1.5, Kings -1.5 to win</t>
  </si>
  <si>
    <t>Canadians -1.5, Capitals -1.5, Kings -1.5 to win, Islanders -1.5, Lightning to win</t>
  </si>
  <si>
    <t>Canterbury -5.5 to beat Auckland</t>
  </si>
  <si>
    <t>Andreas Jonsson to win Australian GP</t>
  </si>
  <si>
    <t>.5 E/W</t>
  </si>
  <si>
    <t>Peter Kildemand to win Australian GP</t>
  </si>
  <si>
    <t>Nicki Pedersen to win Australian GP</t>
  </si>
  <si>
    <t>Chris Harris Over 3pts</t>
  </si>
  <si>
    <t>Stoke to beat Watford</t>
  </si>
  <si>
    <t>Burnley to beat Blackburn</t>
  </si>
  <si>
    <t>Brighton to beat Preston</t>
  </si>
  <si>
    <t>QPR to beat MK Dons</t>
  </si>
  <si>
    <t>Notts Forest to beat Ipswich</t>
  </si>
  <si>
    <t>Sheff Utd to beat Millwall</t>
  </si>
  <si>
    <t>Accrington to beat Dagenham and Over 2.5 goals</t>
  </si>
  <si>
    <t>Real Madrid to beat Celta Vigo</t>
  </si>
  <si>
    <t>Newcastle +15 v Northampton</t>
  </si>
  <si>
    <t>Exeter -14 v London Irish</t>
  </si>
  <si>
    <t>Arizona -6.5 v Washington State</t>
  </si>
  <si>
    <t>Nevada -7 v Hawaii</t>
  </si>
  <si>
    <t>Toledo -13.5 v Massachusets</t>
  </si>
  <si>
    <t>New Zealand -8 v South Africa</t>
  </si>
  <si>
    <t>Montreal Canadians&amp; Ottawa Senators to win</t>
  </si>
  <si>
    <t>Ottawa Senators -1.5 to beat Arizona Coyotes</t>
  </si>
  <si>
    <t>Montreal Canadians -1.5 to beat Toronto Maple Leafs</t>
  </si>
  <si>
    <t>Canadians, Senators, Sharks all -1.5 to win</t>
  </si>
  <si>
    <t>Dallas Stars and St Louis Blues to win</t>
  </si>
  <si>
    <t>Stars, Blues, Canadians, Senators, Sharks to win</t>
  </si>
  <si>
    <t>Basel/Young Boys Over 2.5 goals + Bate Borisov to win</t>
  </si>
  <si>
    <t>Man Utd v Man City Over 2.5 goals</t>
  </si>
  <si>
    <t>Liverpool v Southampton Over 10.5 corners</t>
  </si>
  <si>
    <t>Australia -5 v Argentina</t>
  </si>
  <si>
    <t>Australia &amp; New Zealand to win</t>
  </si>
  <si>
    <t>Atletico Madrid &amp; Corinthians to win</t>
  </si>
  <si>
    <t>Winnipeg Jets -1.5 to beat Minnesota Wild</t>
  </si>
  <si>
    <t>New York Rangers -1.5 to beat Calgary Flames</t>
  </si>
  <si>
    <t>Rangers, Jets &amp; Kings to win</t>
  </si>
  <si>
    <t>Rangers, Jets &amp; Kings -1.5 to win</t>
  </si>
  <si>
    <t>Carolina Panthers v Philadelphia Eagles Under 46.5pts</t>
  </si>
  <si>
    <t>Cardiff to beat Bristol City</t>
  </si>
  <si>
    <t>Pisa to beat Rimini</t>
  </si>
  <si>
    <t>Belenenses to beat Unioa Madeira</t>
  </si>
  <si>
    <t>Arizona Cardinals/Baltimore Ravens Over 48.5 pts</t>
  </si>
  <si>
    <t>Toronto Maple Leafs to beat Arizona Coyotes</t>
  </si>
  <si>
    <t>New York Islanders -1.5 to beat Calgary Flames</t>
  </si>
  <si>
    <t>Chicago Blackhawks -1.5 to beat Anaheim Ducks</t>
  </si>
  <si>
    <t>Leafs, Islanders, Blackhawks to win</t>
  </si>
  <si>
    <t>Leafs, Islanders, Blackhawks to win with -1.5 handicap</t>
  </si>
  <si>
    <t>Millwall to beat Doncaster</t>
  </si>
  <si>
    <t>Philadelphia Flyers -1.5 to beat Buffalo Sabres</t>
  </si>
  <si>
    <t>Boston Bruins -1.5 to beat Arizona Coyotes</t>
  </si>
  <si>
    <t>Montreal Canadians to beat Vancouver Canucks</t>
  </si>
  <si>
    <t>Bruins. Flyers, Canadians + Minnesota Wild</t>
  </si>
  <si>
    <t>Bruins. Flyers, Canadians + Minnesota Wild -1.5 handicaps</t>
  </si>
  <si>
    <t>Detroit Red Wings and Dallas Stars to win</t>
  </si>
  <si>
    <t>Columbus Blue Jackets to beat New Jersey Devils</t>
  </si>
  <si>
    <t>Detroit Pistons +6.5 v Atlanta Hawks</t>
  </si>
  <si>
    <t>NBA</t>
  </si>
  <si>
    <t>Liverpool v Bournemouth Over 10.5 corners</t>
  </si>
  <si>
    <t>Torino to beat Genoa</t>
  </si>
  <si>
    <t>Frosinone to beat Carpi</t>
  </si>
  <si>
    <t>Washington Capitals -1.5 to beat Pittsburgh Penguins</t>
  </si>
  <si>
    <t>New York Knicks +6.5 to beat Milwaukee Bucks</t>
  </si>
  <si>
    <t>Dallas Mavericks +5.5 to beat Phoenix Suns</t>
  </si>
  <si>
    <t>Los Angeles Clippers -5.5 to beat Sacramento Kings</t>
  </si>
  <si>
    <t>Fenerbahce to beat Osmanlispor</t>
  </si>
  <si>
    <t>Sampdoria to beat Empoli</t>
  </si>
  <si>
    <t>Leeds to beat Blackburn</t>
  </si>
  <si>
    <t>Pittsburgh Penguins -1.5 v Buffalo Sabres</t>
  </si>
  <si>
    <t>New York Islanders -1.5 v Carolina Hurricanes</t>
  </si>
  <si>
    <t>Tampa Bay Lightning -1.5 v Colorado Avalanche</t>
  </si>
  <si>
    <t>Penguins, Islanders, Lightning -1.5 to win</t>
  </si>
  <si>
    <t>Montreal Canadians to win, Phildaelphia Flyers to win</t>
  </si>
  <si>
    <t>Atlanta Hawks -3.5 v New York Knicks</t>
  </si>
  <si>
    <t>Dallas Mavericks + 11.5 v LA Clippers</t>
  </si>
  <si>
    <t>Miami Dolphins +6.5 v New England Patriots (1st Half)</t>
  </si>
  <si>
    <t>Atletico Madrid to beat Deportivo la Coruna</t>
  </si>
  <si>
    <t>Brentford v QPR Over 2.5 Goals</t>
  </si>
  <si>
    <t>Scarlets -9 to beat Dragons</t>
  </si>
  <si>
    <t>Argentina + 9 v South Africa</t>
  </si>
  <si>
    <t>Milwaukee Bucks v Washington Wizards Under 199</t>
  </si>
  <si>
    <t>Portland Trailblazers +4.5 v Phoenix Suns</t>
  </si>
  <si>
    <t>Golden State Warriors -1.5 v Houston Rockets</t>
  </si>
  <si>
    <t>New York Rangers -1.5 v Toronto Maple Leafs</t>
  </si>
  <si>
    <t>Washington Capitals -1.5 v Columbus Blue Jackets</t>
  </si>
  <si>
    <t>Capitals &amp; Rangers to win</t>
  </si>
  <si>
    <t>Boston Bruins to beat Florida Panthers</t>
  </si>
  <si>
    <t>Birmingham to beat Wolves</t>
  </si>
  <si>
    <t>Chelsea to beat Liverpool</t>
  </si>
  <si>
    <t>West Ham to beat Watford</t>
  </si>
  <si>
    <t>Burnley to beat Huddersfield</t>
  </si>
  <si>
    <t>Hull to beat MK Dons</t>
  </si>
  <si>
    <t>Derby to beat Rotherham, Middlesboro to beat Charlton</t>
  </si>
  <si>
    <t>Bristol City to beat Fulham, Sheff Wed to beat Notts Forest</t>
  </si>
  <si>
    <t>Scunthorpe to beat Barnsley</t>
  </si>
  <si>
    <t>AFC Wimbledon to beat Hartlepool, Plymouth to beat Morecambe</t>
  </si>
  <si>
    <t>New Zealand -5 v Australia</t>
  </si>
  <si>
    <t>Georgia Tech v Virginia Over 52.5 pts</t>
  </si>
  <si>
    <t>USC -3.5 v California</t>
  </si>
  <si>
    <t>Manchester City, Barcelona and Sporting Lisbon to win</t>
  </si>
  <si>
    <t>Duke -10.5 v Miami</t>
  </si>
  <si>
    <t>Washington Capitals to beat Florida Panthers</t>
  </si>
  <si>
    <t>Pittsburgh Penguins &amp; St Louis Blues to win</t>
  </si>
  <si>
    <t>Brooklyn Nets +12.5 v Memphis Grizzlies</t>
  </si>
  <si>
    <t>Golden State Warriors -4.5 to beat New Orleans</t>
  </si>
  <si>
    <t>Southampton to beat Bournemouth and Both Teams to Score</t>
  </si>
  <si>
    <t>Southampton v Bournemouth Over 2.5 goals</t>
  </si>
  <si>
    <t>Rio Ave to beat Nacional</t>
  </si>
  <si>
    <t>Lazio to beat AC Milan</t>
  </si>
  <si>
    <t>FC Copenhagen to beat Randers FC</t>
  </si>
  <si>
    <t>Leinster -9 to beat Treviso</t>
  </si>
  <si>
    <t>Wasps +6 v Leicester</t>
  </si>
  <si>
    <t>Baltimore Ravens -3.5 v San Diego Chargers</t>
  </si>
  <si>
    <t>Arizona Cardinals -5.5 v Cleveland Browns</t>
  </si>
  <si>
    <t>Seattle Seahawks -4.5 v Dallas Cowboys</t>
  </si>
  <si>
    <t>Atlanta Hawks to beat Charlotte Hornets</t>
  </si>
  <si>
    <t>Dallas Mavericks -2.5 to beat LA Lakers</t>
  </si>
  <si>
    <t>Schaffhausen to beat Chiasso</t>
  </si>
  <si>
    <t>Cagliari to beat Vicenza</t>
  </si>
  <si>
    <t>Tottenham -1 to beat Aston Villa</t>
  </si>
  <si>
    <t>Alianza Petrolera to beat Independiente Medellin</t>
  </si>
  <si>
    <t>Pacos de Ferreira to beat Guimares</t>
  </si>
  <si>
    <t>Caroline Panthers -4.5 to beat Seattle Seahawks</t>
  </si>
  <si>
    <t>Dallas Stars and Vancouver Canucks to win</t>
  </si>
  <si>
    <t>Chicago Blackhawks v LA Kings Over 5.5 Goals</t>
  </si>
  <si>
    <t>San Antonio Spurs -6.5 v New York Knicks</t>
  </si>
  <si>
    <t>Milwaukee Bucks to beat Brooklyn Nets</t>
  </si>
  <si>
    <t>Portland Trailblazers +4.5 v Minnesota Timberwolves</t>
  </si>
  <si>
    <t>Phoenix Suns +9.5 v LA Clippers</t>
  </si>
  <si>
    <t>Hull to beat Brentford</t>
  </si>
  <si>
    <t>Birmingham to beat Blackburn</t>
  </si>
  <si>
    <t>Wolves to beat Bristol City</t>
  </si>
  <si>
    <t>Burnley to beat Fulham</t>
  </si>
  <si>
    <t>Reading and Middlesboro to win</t>
  </si>
  <si>
    <t>Coventry to beat Barnsley</t>
  </si>
  <si>
    <t>Moenchangladbach to beat Juventus</t>
  </si>
  <si>
    <t>Benfica v Galatasaray Both Teams to Score</t>
  </si>
  <si>
    <t>Montreal Canadians -1.5 v Ottawa Senators</t>
  </si>
  <si>
    <t>New York Islanders -1.5 to beat New Jersey Devils</t>
  </si>
  <si>
    <t>Boston, Tampa, St Louis to win</t>
  </si>
  <si>
    <t>Chicago Bulls -3.5 v Charlotte Hornets</t>
  </si>
  <si>
    <t>Atlanta Hawks +4.5 v Miami Heat</t>
  </si>
  <si>
    <t>New Orleans Pelicans -3.5 v Orlando Magic</t>
  </si>
  <si>
    <t>Valencia to beat Gent</t>
  </si>
  <si>
    <t>Porto and Olympiakos to win</t>
  </si>
  <si>
    <t>Ohio v Bowling Green Under 68.5 pts</t>
  </si>
  <si>
    <t>Anaheim Ducks to beat Florida Panthers</t>
  </si>
  <si>
    <t>Chicago Blackhawks -1.5 v St Louis Blues</t>
  </si>
  <si>
    <t>Boston Celtics to beat Indiana Pacers</t>
  </si>
  <si>
    <t>Orlando Magic +8.5 v Houston Rockets</t>
  </si>
  <si>
    <t>Portland TrailBlazers +6 v Utah Jazz</t>
  </si>
  <si>
    <t>Liverpool to beat Ruban Kazan</t>
  </si>
  <si>
    <t>Club Brugge to beat Legia Warsaw</t>
  </si>
  <si>
    <t>Molde to beat Celtic</t>
  </si>
  <si>
    <t>Napoli -1 &amp; Augsburg to win</t>
  </si>
  <si>
    <t>Basel to beat Belenenses</t>
  </si>
  <si>
    <t>Miami Heat -3.5 v Minnesota Timberwolves</t>
  </si>
  <si>
    <t>Cincinnati Bengals -10.5 v Cleveland Browns</t>
  </si>
  <si>
    <t>LA Kings &amp; San Jose Sharks to win</t>
  </si>
  <si>
    <t>Tampa, LA &amp; San Jose to win</t>
  </si>
  <si>
    <t>Derby to beat Notts Forest</t>
  </si>
  <si>
    <t>Estoril to beat Academica</t>
  </si>
  <si>
    <t>Bari to beat Salernita</t>
  </si>
  <si>
    <t>Connacht -15 v Benetton Treviso</t>
  </si>
  <si>
    <t>Leinster -9 v Scarlets</t>
  </si>
  <si>
    <t>Harlequins -8 v Sale</t>
  </si>
  <si>
    <t>BYU -11.5 v San Jose State</t>
  </si>
  <si>
    <t>Toronto Raptors -5.5 v Orlando Magic</t>
  </si>
  <si>
    <t>Detroit Pistons +5.5 v Phoenix Suns</t>
  </si>
  <si>
    <t>Chicago Blackhawks -1.5 v New Jersey Devils</t>
  </si>
  <si>
    <t>Pittsburgh Penguins -1.5 v Edmonton Oilers</t>
  </si>
  <si>
    <t>New York Rangers -1.5 v Colorado Avalanche</t>
  </si>
  <si>
    <t>Detroit Red Wings to beat Toronto Maple Leafs</t>
  </si>
  <si>
    <t>Rangers, Stars, Blackhawks, Penguins to win</t>
  </si>
  <si>
    <t>Rangers -1.5, Penguins -1.5, Blackhawks -1.5</t>
  </si>
  <si>
    <t>Leicester to beat Watford</t>
  </si>
  <si>
    <t>West Ham to beat Everton</t>
  </si>
  <si>
    <t>Sheff Wed to beat Charlton</t>
  </si>
  <si>
    <t>QPR to beat Preston</t>
  </si>
  <si>
    <t>Burnley to beat Wolves</t>
  </si>
  <si>
    <t>Blackburn to beat Brentford</t>
  </si>
  <si>
    <t>Hull to beat Middlesbrough</t>
  </si>
  <si>
    <t>Plymouth to beat Carlisle</t>
  </si>
  <si>
    <t>Coventry to beat Northampton and Over 2.5 goals</t>
  </si>
  <si>
    <t>Worcester -5.5 to beat Newcastle</t>
  </si>
  <si>
    <t>London Irish +7 v Bath</t>
  </si>
  <si>
    <t>Cardiff +7 v Glasgow</t>
  </si>
  <si>
    <t>Toulouse -13.5 v Grenoble</t>
  </si>
  <si>
    <t>Montreal Canadians v Boston Bruins Over 5.5 goals</t>
  </si>
  <si>
    <t>Washington Capitals -1.5 v Toronto Maple Leafs</t>
  </si>
  <si>
    <t>Winnipeg Jets -1.5 v Philadelphia Flyers</t>
  </si>
  <si>
    <t>Tampa Bay Lightning to beat Minnesota Wild</t>
  </si>
  <si>
    <t>Pittsburgh Penguins to beat Calgary Flames</t>
  </si>
  <si>
    <t>New York Rangers to beat Arizona Coyotes</t>
  </si>
  <si>
    <t>Canadians, Kings, Jets, Capitals to win</t>
  </si>
  <si>
    <t>Jets -1.5, Capitals -1.5, Canadians -1.5</t>
  </si>
  <si>
    <t>Minnesota Timberwolves +9.5 v Chicago Bulls</t>
  </si>
  <si>
    <t>Memphis Grizzlies +2.5 v Utah Jazz</t>
  </si>
  <si>
    <t>Houston Rockets +8.5 v LA Clippers</t>
  </si>
  <si>
    <t>Man City to win and Over 2.5 goals</t>
  </si>
  <si>
    <t>Pacos Ferreira to beat Moreirense</t>
  </si>
  <si>
    <t>Benfica, Porto, Sporting to win</t>
  </si>
  <si>
    <t>Brugge and Gent to win</t>
  </si>
  <si>
    <t>AS Trencin and Steau Bucharest to win</t>
  </si>
  <si>
    <t>Basel to beat Grasshoppers + Over 2.5 goals</t>
  </si>
  <si>
    <t>Minnesota Vikings v St Louis Rams Under 41.5 pts</t>
  </si>
  <si>
    <t>Buffalo Bills -3 v Miami Dolphins</t>
  </si>
  <si>
    <t>New England Patriots -13.5 v Washington Redskins</t>
  </si>
  <si>
    <t>Steelers, Jets &amp; Saints to win</t>
  </si>
  <si>
    <t>Indiana Pacers +7 v Cleveland Cavaliers</t>
  </si>
  <si>
    <t>Toronto Raptors v Miami Heat Over 189.5</t>
  </si>
  <si>
    <t>Portland Trailblazers -1.5 v Detroit Pistons</t>
  </si>
  <si>
    <t>New York Knicks v LA Lakers Under 210.5</t>
  </si>
  <si>
    <t>Chicago Blackhawks -1.5 v Edmonton Oilers</t>
  </si>
  <si>
    <t>Denber Broncos -4 v Indianapolis Colts</t>
  </si>
  <si>
    <t>New York Giants to beat Tampa Bay Buccaneers</t>
  </si>
  <si>
    <t>Phialdelphia Eagles -3 v Dallas Cowboys</t>
  </si>
  <si>
    <t>Belenenses to beat Tondela</t>
  </si>
  <si>
    <t>Crotone to beat Avellino</t>
  </si>
  <si>
    <t>Chicago Bulls -7.5 v Philadelphia 76ers</t>
  </si>
  <si>
    <t>Bulls, Hawks, Spurs &amp; Clippers to win</t>
  </si>
  <si>
    <t>San Diego Chargers -4.5 v Chicago Bears</t>
  </si>
  <si>
    <t>Anaheim Ducks -1.5 v Arizona Coyotes</t>
  </si>
  <si>
    <t>Bromley to beat Boreham Wood</t>
  </si>
  <si>
    <t>Toledo -3.5 v Central Michigan</t>
  </si>
  <si>
    <t>Washington Wizards +5.5 v Oklahoma Thunder</t>
  </si>
  <si>
    <t>New York Knicks +8 v Toronto Raptors</t>
  </si>
  <si>
    <t>Charlotte Hornets -1.5 v Minnesota Timberwolves</t>
  </si>
  <si>
    <t>New York Rangers -1.5 v Carolina Hurricanes</t>
  </si>
  <si>
    <t>LA Kings -1.5 v Arizona Coyotes</t>
  </si>
  <si>
    <t>Dallas Stars -1.5 v Toronto Maple Leafs</t>
  </si>
  <si>
    <t>Washington Capitals to beat Detroit Red Wings</t>
  </si>
  <si>
    <t>Tampa, New York Rangers, LA Kings, Dallas to win</t>
  </si>
  <si>
    <t>Tampa, New York Rangers, LA Kings, Dallas to win -1.5</t>
  </si>
  <si>
    <t>Bowling Green -1.5 v Western Michigan</t>
  </si>
  <si>
    <t>Toronto Raptors -9 v Philadelphia Phillies</t>
  </si>
  <si>
    <t>Indiana Pacers +3.5 v Boston Celtics</t>
  </si>
  <si>
    <t>Brooklyn Nets +12.5 v Houston Rockets</t>
  </si>
  <si>
    <t>Portland Trailblazers +7.5 v San Antonio Spurs</t>
  </si>
  <si>
    <t>Detroit Pistons to beat Sacramento Kings</t>
  </si>
  <si>
    <t>Pittsburge Penguins and Anaheim Ducks to win</t>
  </si>
  <si>
    <t>Anaheim Ducks -1.5 v Edmonton Oilers</t>
  </si>
  <si>
    <t>Ducks/Penguins -1.5 double</t>
  </si>
  <si>
    <t>Vendyssel to beat FC Vestjaelland</t>
  </si>
  <si>
    <t>Norway to beat Hungary</t>
  </si>
  <si>
    <t>Ecuador to beat Uruguay</t>
  </si>
  <si>
    <t>Chile to beat Columbia</t>
  </si>
  <si>
    <t>New York Jets v Buffalo Bills Over 42.5pts</t>
  </si>
  <si>
    <t>Golden State Warriors -8.5 v Minnesota Timberwolves</t>
  </si>
  <si>
    <t>LA Clippers -2.5 v Phoenix Suns</t>
  </si>
  <si>
    <t>Washington Capitals -1.5 v Philadelphia Flyers</t>
  </si>
  <si>
    <t>Ottawa Senators v Vancouver Canucks Over 5.5 goals</t>
  </si>
  <si>
    <t>Nashville Predators -1.5 v Toronto Maple Leafs</t>
  </si>
  <si>
    <t>Boston Bruins &amp; Tampa Bay Lightning to win</t>
  </si>
  <si>
    <t>Capitals, Blackhawks, Predators, Bruins, Lightning to win</t>
  </si>
  <si>
    <t>Leicester -8 v Stade Francais</t>
  </si>
  <si>
    <t>Cleveland Cavaliers -5.5 v New York Knicks</t>
  </si>
  <si>
    <t>Portland Trailblazers + 7 v Memphis Grizzlies</t>
  </si>
  <si>
    <t>Brooklyn Nets v Sacramento Kings Under 206.5</t>
  </si>
  <si>
    <t>Brooklyn Nets +6.5 v Sacramento Kings</t>
  </si>
  <si>
    <t>Dallas Mavericks and Oklahoma City to win</t>
  </si>
  <si>
    <t>Pittsburgh Penguins -1.5 v Columbus Blue Jackets</t>
  </si>
  <si>
    <t>Detroit Red Wings to beat San Jose Sharks</t>
  </si>
  <si>
    <t>St Johns Red Storm -6.5 v Wagner Seahawks</t>
  </si>
  <si>
    <t>CBasketball</t>
  </si>
  <si>
    <t>San Francisco Dons -3 v Illinois-Chicago Flames</t>
  </si>
  <si>
    <t>Stanford Cardinal -6.5 v Wisc Green Bay</t>
  </si>
  <si>
    <t>Peterborough to beat Fleetwood</t>
  </si>
  <si>
    <t>Gillingham to beat Bury</t>
  </si>
  <si>
    <t>Munster -25 v Trevisso</t>
  </si>
  <si>
    <t>Toulouse +7 v Saracens</t>
  </si>
  <si>
    <t>Scarlets +13 v Northampton</t>
  </si>
  <si>
    <t>Cardiff Blues -28 v Rugby Calvisano</t>
  </si>
  <si>
    <t>Michigan State -14.5 v Maryland</t>
  </si>
  <si>
    <t>San Antonio Spurs -16.5 v Philadelphia Phillies</t>
  </si>
  <si>
    <t>Pittsburgh Penguins to beat New Jersey Devils</t>
  </si>
  <si>
    <t>Tampa Bay Lightning -1.5 v Florida Panthers</t>
  </si>
  <si>
    <t>Vancouver &amp; Columbus to win</t>
  </si>
  <si>
    <t>LA Kings -1.5 v Edmonton Oilers</t>
  </si>
  <si>
    <t>Montreal &amp; Dallas to win</t>
  </si>
  <si>
    <t>Green Bay Packers -10.5 v Detroit Lions</t>
  </si>
  <si>
    <t>Baltimore Ravens -4.5 v Jacksonville Jaguars</t>
  </si>
  <si>
    <t>New Orleans Saints +1.5 v Washington Redskins</t>
  </si>
  <si>
    <t>Denver Broncos -4.5 v Kansas City Chiefs</t>
  </si>
  <si>
    <t>Memphis Grizzlies -2.5 v Minnesota Timberwolves</t>
  </si>
  <si>
    <t>Portland Trail Blazers +4.5 v Charlotte Hornets</t>
  </si>
  <si>
    <t>Atlanta Hawks -4 v Utah Jazz</t>
  </si>
  <si>
    <t>Detroit Pistons -4.5 v LA Lakers</t>
  </si>
  <si>
    <t>Chicago Blackhawks -1.5 v Calgary Flames</t>
  </si>
  <si>
    <t>Rangers/Blackhawks -1.5 to win</t>
  </si>
  <si>
    <t>Rangers &amp; Blackhawks to win</t>
  </si>
  <si>
    <t>Albania to beat Georgia</t>
  </si>
  <si>
    <t>Republic of Ireland to beat Bosnia</t>
  </si>
  <si>
    <t>Cincinnati Bengals -10.5 v Houston Texans</t>
  </si>
  <si>
    <t>Boston Celtics +5.5 v Houston Rockets</t>
  </si>
  <si>
    <t>Boston/Houston Under 208.5pts</t>
  </si>
  <si>
    <t>Tampa Bay Lightning to beat Florida Panthers</t>
  </si>
  <si>
    <t>New York Islanders -1.5 v Arizona Coyotes</t>
  </si>
  <si>
    <t>St Louis Blues -1.5 v Winnipeg Jets</t>
  </si>
  <si>
    <t>Anaheim Ducks to beat Carolina Hurricans</t>
  </si>
  <si>
    <t>Montreal Canadians -1.5 v Vancouver Canucks</t>
  </si>
  <si>
    <t>Ukraine to beat Slovenia</t>
  </si>
  <si>
    <t>Morecambe to beat Dagenham and Redbridge</t>
  </si>
  <si>
    <t>Poland to beat Czech Republic</t>
  </si>
  <si>
    <t>Atlanta Hawks -3.5 to beat Brooklyn Nets</t>
  </si>
  <si>
    <t>Minnesota Timberwolves +9 v Miami Heat</t>
  </si>
  <si>
    <t>New Orleans Pelicans -5.5 v Denver Nuggets</t>
  </si>
  <si>
    <t>Golden State Warriors -8.5 v Toronto Raptors</t>
  </si>
  <si>
    <t>Notre Dame -15.5 v Wisc Milwaukee</t>
  </si>
  <si>
    <t>Boston Bruins to beat San Jose Sharks</t>
  </si>
  <si>
    <t>Toronto Maple Leafs to beat Colorado Avalanhe</t>
  </si>
  <si>
    <t>Dallas Stars -1.5 to v Buffalo Sabres</t>
  </si>
  <si>
    <t>Pittsburgh Penguins -1.5 v Minnesota Wild</t>
  </si>
  <si>
    <t>Pittsburgh/Dallas to win</t>
  </si>
  <si>
    <t>Zamora FC to beat Trukillanos</t>
  </si>
  <si>
    <t>Bradford and Tachira to win</t>
  </si>
  <si>
    <t>New Orleans/Oklahoma Under 212.5</t>
  </si>
  <si>
    <t>Indiana, Oklahoma, Atlanta to win</t>
  </si>
  <si>
    <t>Vancouver +1.5, Chicago to win</t>
  </si>
  <si>
    <t>Washington, Chicago, Vancouver -1.5</t>
  </si>
  <si>
    <t>Corinthians to beat Vasco da Gama</t>
  </si>
  <si>
    <t>Santos to win &amp; Deportivo La Guaria to win</t>
  </si>
  <si>
    <t>Lyngby to beat Vejle</t>
  </si>
  <si>
    <t>Jacksonville Jaguars -2.5 v Tennessee Titans</t>
  </si>
  <si>
    <t>Cardiff Blues -3 v Harlequins</t>
  </si>
  <si>
    <t>Miami Heat, Cleveland, Golden State to win</t>
  </si>
  <si>
    <t>New York Rangers to beat Tampa Bay Lightning</t>
  </si>
  <si>
    <t>Montreal Canadians -1.5 v Arizona Coyotes</t>
  </si>
  <si>
    <t>St Louis Blues -1.5 v Buffalo Sabres</t>
  </si>
  <si>
    <t>Pittsburgh Penguins -1.5 v Colorado Avalanche</t>
  </si>
  <si>
    <t>Boston Bruins to beat Minnesota Wild</t>
  </si>
  <si>
    <t>Pittsburgh, St Louis, Montreal to win</t>
  </si>
  <si>
    <t>Pittsburgh, St Louis, Montreal to win -1.5</t>
  </si>
  <si>
    <t>Gent v Westerlo Over 2.5 goals and FC Volendam to win</t>
  </si>
  <si>
    <t>Middlesbrough to beat QPR</t>
  </si>
  <si>
    <t>Cincinnati -1.5 v South Florida</t>
  </si>
  <si>
    <t>Detroit Pistons -1.5 v Minnesota Timberwolves</t>
  </si>
  <si>
    <t>Phoenix Suns -2.5 v Denver Nuggets</t>
  </si>
  <si>
    <t>Charlotte, San Antonio, Golden State to win</t>
  </si>
  <si>
    <t>Memphis, Oklahoma to win</t>
  </si>
  <si>
    <t>Montreal Canadians to beat New York Islanders</t>
  </si>
  <si>
    <t>New Jersey Devils to beat Edmonton Oilers</t>
  </si>
  <si>
    <t>Hull to beat Bristol City</t>
  </si>
  <si>
    <t>Man Utd to beat Watford</t>
  </si>
  <si>
    <t>Sheffield Wednesday to beat Huddersfield</t>
  </si>
  <si>
    <t>Leeds to beat Rotherham</t>
  </si>
  <si>
    <t>Birmingham to beat Charlton</t>
  </si>
  <si>
    <t>Fulham, Derby, Brentford to win</t>
  </si>
  <si>
    <t>Chelsea &amp; Arsenal to win</t>
  </si>
  <si>
    <t>PSG &amp; PSV to win</t>
  </si>
  <si>
    <t>Glasgow -4 v Northampton</t>
  </si>
  <si>
    <t>Exeter -11 v Bordeaux</t>
  </si>
  <si>
    <t>Atlanta Hawks +5.5 v Cleveland Cavaliers</t>
  </si>
  <si>
    <t>Philadelphia 76ers +14 v Miami Heat</t>
  </si>
  <si>
    <t>Indiana &amp; Houston to win</t>
  </si>
  <si>
    <t>Dallas Stars -1.5 to beat Buffalo Sabres</t>
  </si>
  <si>
    <t>Washington Capitals -1.5 to beat Colorado Avalance</t>
  </si>
  <si>
    <t>Ottawa Senators -1.5 to beat Philadelphia Flyers</t>
  </si>
  <si>
    <t>Dallas, Washington, Ottawa to win</t>
  </si>
  <si>
    <t>Dallas, Washington, Ottawa to win -1.5</t>
  </si>
  <si>
    <t>Pittsburgh Penguins to beat San Jose Sharks</t>
  </si>
  <si>
    <t>Tampa Bay Lightning to beat Anaheim Ducks</t>
  </si>
  <si>
    <t>New York Rangers to beat Florida Panthers</t>
  </si>
  <si>
    <t>Rangers, Penguins, Lightning -1.5</t>
  </si>
  <si>
    <t>Atalanta to beat Torino</t>
  </si>
  <si>
    <t>Fiorentina + Levski Sofia to win</t>
  </si>
  <si>
    <t>Bari to beat Livorno</t>
  </si>
  <si>
    <t>Burnley to beat Brighton</t>
  </si>
  <si>
    <t>Tottenham to beat West Ham and both teams to score</t>
  </si>
  <si>
    <t>Clermont -15 v Ospreys</t>
  </si>
  <si>
    <t>Wasps +3 v Toulon</t>
  </si>
  <si>
    <t>Philadelphia Eagles -5.5 v Tampa Bay Buccanneers</t>
  </si>
  <si>
    <t>Minnesota Vikings +1.5 v Green Bay Packers</t>
  </si>
  <si>
    <t>Miami Dolphins +2.5 v Dallas Cowboys</t>
  </si>
  <si>
    <t>Carolina Panthers -6.5 v Washington Redskins</t>
  </si>
  <si>
    <t>Boston Celtics -5.5 v Brooklyn Nets</t>
  </si>
  <si>
    <t>Portland Trailblazers -3 v LA Lakers</t>
  </si>
  <si>
    <t>Cagliari and Univ Concepcion to win</t>
  </si>
  <si>
    <t>Pandurii Targu to beat Petrolul</t>
  </si>
  <si>
    <t>Buffalo Bills +7 v New England Patriots</t>
  </si>
  <si>
    <t>Philadelphia 76ers +7.5 v Minnesota Timberwolves</t>
  </si>
  <si>
    <t>Washington Capitals -1.5 v Edmonto Oilers</t>
  </si>
  <si>
    <t>New York Rangers -1.5 v Nashville Predators</t>
  </si>
  <si>
    <t>Washington/New York to win</t>
  </si>
  <si>
    <t>Washington/New York to win -1.5</t>
  </si>
  <si>
    <t>Winnipeg Jets &amp; St Louis Blues to win</t>
  </si>
  <si>
    <t>Walsall to beat Swindon</t>
  </si>
  <si>
    <t>Gillingham to beat Rochdale</t>
  </si>
  <si>
    <t>Bury to beat Scunthorpe</t>
  </si>
  <si>
    <t>Wigan to beat Burton Albion</t>
  </si>
  <si>
    <t>Peterborough to beat Barnsley</t>
  </si>
  <si>
    <t>Port Vale to beat Blackpool</t>
  </si>
  <si>
    <t>Plymouth, Oxford, Accrington, Portsmouth to win</t>
  </si>
  <si>
    <t>Porto to beat Dynamo Kiev</t>
  </si>
  <si>
    <t>Porto, Lyon to win</t>
  </si>
  <si>
    <t>Dallas Stars -1.5 v Ottawa Senators</t>
  </si>
  <si>
    <t>Dallas, Anaheim -1.5</t>
  </si>
  <si>
    <t>Dallaas, Anaheim to win</t>
  </si>
  <si>
    <t>Anaheim -1.5 v Calgary</t>
  </si>
  <si>
    <t>LA Clippers -6.5 v Denver Nuggets</t>
  </si>
  <si>
    <t>Chicago Bulls -2.5 v Portland</t>
  </si>
  <si>
    <t>Golden State Warriors -17 v LA Lakers</t>
  </si>
  <si>
    <t>Date</t>
  </si>
  <si>
    <t>Selection</t>
  </si>
  <si>
    <t>Sport</t>
  </si>
  <si>
    <t>Odds</t>
  </si>
  <si>
    <t>Result</t>
  </si>
  <si>
    <t>Profit/Loss</t>
  </si>
  <si>
    <t>Level Stakes</t>
  </si>
  <si>
    <t>Advised Stakes</t>
  </si>
  <si>
    <t>Lost</t>
  </si>
  <si>
    <t>Won</t>
  </si>
  <si>
    <t>Profit/Loss (AS)</t>
  </si>
  <si>
    <t>A S</t>
  </si>
  <si>
    <t>L S</t>
  </si>
  <si>
    <t>£10 e/w</t>
  </si>
  <si>
    <t>Running Bank</t>
  </si>
  <si>
    <t>Draw</t>
  </si>
  <si>
    <t>wins</t>
  </si>
  <si>
    <t>losses</t>
  </si>
  <si>
    <t>draws</t>
  </si>
  <si>
    <t>Profit / Loss</t>
  </si>
  <si>
    <t>Average Odds</t>
  </si>
  <si>
    <t>Strike Rate</t>
  </si>
  <si>
    <t>ROI</t>
  </si>
  <si>
    <t xml:space="preserve"> +13.5 pts</t>
  </si>
  <si>
    <t>+37.45 pts</t>
  </si>
  <si>
    <t>Total Profit/Loss:</t>
  </si>
  <si>
    <t>The Sports Guru - Betting Gods - 25/09/2015 - 24/11/2015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</si>
</sst>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49">
    <xf numFmtId="0" fontId="0" fillId="0" borderId="0" xfId="0"/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14" fontId="6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7" fillId="2" borderId="1" xfId="1" applyNumberFormat="1" applyFont="1" applyBorder="1" applyAlignment="1">
      <alignment horizontal="center" wrapText="1"/>
    </xf>
    <xf numFmtId="169" fontId="7" fillId="2" borderId="1" xfId="1" applyNumberFormat="1" applyFont="1" applyBorder="1" applyAlignment="1">
      <alignment horizontal="center"/>
    </xf>
    <xf numFmtId="2" fontId="7" fillId="2" borderId="1" xfId="1" applyNumberFormat="1" applyFont="1" applyBorder="1" applyAlignment="1">
      <alignment horizontal="center"/>
    </xf>
    <xf numFmtId="0" fontId="7" fillId="2" borderId="1" xfId="1" applyFont="1" applyBorder="1" applyAlignment="1">
      <alignment horizontal="center" wrapText="1"/>
    </xf>
    <xf numFmtId="169" fontId="7" fillId="2" borderId="1" xfId="1" applyNumberFormat="1" applyFont="1" applyBorder="1" applyAlignment="1">
      <alignment horizontal="center" wrapText="1"/>
    </xf>
    <xf numFmtId="14" fontId="7" fillId="3" borderId="1" xfId="2" applyNumberFormat="1" applyFont="1" applyBorder="1" applyAlignment="1">
      <alignment horizontal="center" wrapText="1"/>
    </xf>
    <xf numFmtId="169" fontId="7" fillId="3" borderId="1" xfId="2" applyNumberFormat="1" applyFont="1" applyBorder="1" applyAlignment="1">
      <alignment horizontal="center"/>
    </xf>
    <xf numFmtId="2" fontId="7" fillId="3" borderId="1" xfId="2" applyNumberFormat="1" applyFont="1" applyBorder="1" applyAlignment="1">
      <alignment horizontal="center"/>
    </xf>
    <xf numFmtId="0" fontId="7" fillId="3" borderId="1" xfId="2" applyFont="1" applyBorder="1" applyAlignment="1">
      <alignment horizontal="center" wrapText="1"/>
    </xf>
    <xf numFmtId="169" fontId="7" fillId="3" borderId="1" xfId="2" applyNumberFormat="1" applyFont="1" applyBorder="1" applyAlignment="1">
      <alignment horizontal="center" wrapText="1"/>
    </xf>
    <xf numFmtId="14" fontId="7" fillId="3" borderId="1" xfId="2" applyNumberFormat="1" applyFont="1" applyBorder="1" applyAlignment="1">
      <alignment horizontal="center" vertical="center" wrapText="1"/>
    </xf>
    <xf numFmtId="169" fontId="7" fillId="3" borderId="1" xfId="2" applyNumberFormat="1" applyFont="1" applyBorder="1" applyAlignment="1">
      <alignment horizontal="center" vertical="center"/>
    </xf>
    <xf numFmtId="2" fontId="7" fillId="3" borderId="1" xfId="2" applyNumberFormat="1" applyFont="1" applyBorder="1" applyAlignment="1">
      <alignment horizontal="center" vertical="center"/>
    </xf>
    <xf numFmtId="0" fontId="7" fillId="3" borderId="1" xfId="2" applyFont="1" applyBorder="1" applyAlignment="1">
      <alignment horizontal="center" vertical="center" wrapText="1"/>
    </xf>
    <xf numFmtId="169" fontId="7" fillId="3" borderId="1" xfId="2" applyNumberFormat="1" applyFont="1" applyBorder="1" applyAlignment="1">
      <alignment horizontal="center" vertical="center" wrapText="1"/>
    </xf>
    <xf numFmtId="14" fontId="7" fillId="4" borderId="1" xfId="3" applyNumberFormat="1" applyFont="1" applyBorder="1" applyAlignment="1">
      <alignment horizontal="center" wrapText="1"/>
    </xf>
    <xf numFmtId="169" fontId="7" fillId="4" borderId="1" xfId="3" applyNumberFormat="1" applyFont="1" applyBorder="1" applyAlignment="1">
      <alignment horizontal="center"/>
    </xf>
    <xf numFmtId="2" fontId="7" fillId="4" borderId="1" xfId="3" applyNumberFormat="1" applyFont="1" applyBorder="1" applyAlignment="1">
      <alignment horizontal="center"/>
    </xf>
    <xf numFmtId="0" fontId="7" fillId="4" borderId="1" xfId="3" applyFont="1" applyBorder="1" applyAlignment="1">
      <alignment horizontal="center" wrapText="1"/>
    </xf>
    <xf numFmtId="169" fontId="7" fillId="4" borderId="1" xfId="3" applyNumberFormat="1" applyFont="1" applyBorder="1" applyAlignment="1">
      <alignment horizontal="center" wrapText="1"/>
    </xf>
    <xf numFmtId="14" fontId="7" fillId="2" borderId="1" xfId="1" applyNumberFormat="1" applyFont="1" applyBorder="1" applyAlignment="1">
      <alignment horizontal="center" vertical="center" wrapText="1"/>
    </xf>
    <xf numFmtId="169" fontId="7" fillId="2" borderId="1" xfId="1" applyNumberFormat="1" applyFont="1" applyBorder="1" applyAlignment="1">
      <alignment horizontal="center" vertical="center"/>
    </xf>
    <xf numFmtId="2" fontId="7" fillId="2" borderId="1" xfId="1" applyNumberFormat="1" applyFont="1" applyBorder="1" applyAlignment="1">
      <alignment horizontal="center" vertical="center"/>
    </xf>
    <xf numFmtId="0" fontId="7" fillId="2" borderId="1" xfId="1" applyFont="1" applyBorder="1" applyAlignment="1">
      <alignment horizontal="center" vertical="center" wrapText="1"/>
    </xf>
    <xf numFmtId="169" fontId="7" fillId="2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8" fillId="0" borderId="1" xfId="0" applyNumberFormat="1" applyFont="1" applyBorder="1" applyAlignment="1">
      <alignment horizontal="center"/>
    </xf>
    <xf numFmtId="0" fontId="0" fillId="7" borderId="0" xfId="0" applyFill="1"/>
    <xf numFmtId="14" fontId="0" fillId="7" borderId="0" xfId="0" applyNumberFormat="1" applyFill="1" applyAlignment="1">
      <alignment horizontal="center"/>
    </xf>
    <xf numFmtId="169" fontId="0" fillId="7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The sports guru - betting gods - Running Bank</a:t>
            </a:r>
            <a:r>
              <a:rPr lang="en-US" baseline="0"/>
              <a:t> - 25/09/2015 - 24/11/2015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Sheet1!$K$2</c:f>
              <c:strCache>
                <c:ptCount val="1"/>
                <c:pt idx="0">
                  <c:v>Running Bank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val>
            <c:numRef>
              <c:f>Sheet1!$K$3:$K$652</c:f>
              <c:numCache>
                <c:formatCode>"£"#,##0.00</c:formatCode>
                <c:ptCount val="650"/>
                <c:pt idx="0">
                  <c:v>9</c:v>
                </c:pt>
                <c:pt idx="1">
                  <c:v>17.899999999999999</c:v>
                </c:pt>
                <c:pt idx="2">
                  <c:v>7.8999999999999986</c:v>
                </c:pt>
                <c:pt idx="3">
                  <c:v>-2.1000000000000014</c:v>
                </c:pt>
                <c:pt idx="4">
                  <c:v>4.8999999999999986</c:v>
                </c:pt>
                <c:pt idx="5">
                  <c:v>-5.1000000000000014</c:v>
                </c:pt>
                <c:pt idx="6">
                  <c:v>-15.100000000000001</c:v>
                </c:pt>
                <c:pt idx="7">
                  <c:v>-25.1</c:v>
                </c:pt>
                <c:pt idx="8">
                  <c:v>-35.1</c:v>
                </c:pt>
                <c:pt idx="9">
                  <c:v>-45.1</c:v>
                </c:pt>
                <c:pt idx="10">
                  <c:v>-35.1</c:v>
                </c:pt>
                <c:pt idx="11">
                  <c:v>-26.800000000000004</c:v>
                </c:pt>
                <c:pt idx="12">
                  <c:v>-36.800000000000004</c:v>
                </c:pt>
                <c:pt idx="13">
                  <c:v>-33.050000000000004</c:v>
                </c:pt>
                <c:pt idx="14">
                  <c:v>-53.050000000000004</c:v>
                </c:pt>
                <c:pt idx="15">
                  <c:v>9.4499999999999957</c:v>
                </c:pt>
                <c:pt idx="16">
                  <c:v>-0.55000000000000426</c:v>
                </c:pt>
                <c:pt idx="17">
                  <c:v>-10.550000000000004</c:v>
                </c:pt>
                <c:pt idx="18">
                  <c:v>-3.0500000000000043</c:v>
                </c:pt>
                <c:pt idx="19">
                  <c:v>5.2499999999999947</c:v>
                </c:pt>
                <c:pt idx="20">
                  <c:v>-4.7500000000000053</c:v>
                </c:pt>
                <c:pt idx="21">
                  <c:v>28.149999999999991</c:v>
                </c:pt>
                <c:pt idx="22">
                  <c:v>18.149999999999991</c:v>
                </c:pt>
                <c:pt idx="23">
                  <c:v>8.1499999999999915</c:v>
                </c:pt>
                <c:pt idx="24">
                  <c:v>18.149999999999991</c:v>
                </c:pt>
                <c:pt idx="25">
                  <c:v>8.1499999999999915</c:v>
                </c:pt>
                <c:pt idx="26">
                  <c:v>-1.8500000000000085</c:v>
                </c:pt>
                <c:pt idx="27">
                  <c:v>5.6499999999999915</c:v>
                </c:pt>
                <c:pt idx="28">
                  <c:v>-4.3500000000000085</c:v>
                </c:pt>
                <c:pt idx="29">
                  <c:v>5.6499999999999915</c:v>
                </c:pt>
                <c:pt idx="30">
                  <c:v>17.649999999999991</c:v>
                </c:pt>
                <c:pt idx="31">
                  <c:v>29.649999999999991</c:v>
                </c:pt>
                <c:pt idx="32">
                  <c:v>19.649999999999991</c:v>
                </c:pt>
                <c:pt idx="33">
                  <c:v>28.149999999999991</c:v>
                </c:pt>
                <c:pt idx="34">
                  <c:v>34.249999999999993</c:v>
                </c:pt>
                <c:pt idx="35">
                  <c:v>42.249999999999993</c:v>
                </c:pt>
                <c:pt idx="36">
                  <c:v>51.749999999999993</c:v>
                </c:pt>
                <c:pt idx="37">
                  <c:v>41.749999999999993</c:v>
                </c:pt>
                <c:pt idx="38">
                  <c:v>31.749999999999993</c:v>
                </c:pt>
                <c:pt idx="39">
                  <c:v>21.749999999999993</c:v>
                </c:pt>
                <c:pt idx="40">
                  <c:v>11.749999999999993</c:v>
                </c:pt>
                <c:pt idx="41">
                  <c:v>18.749999999999993</c:v>
                </c:pt>
                <c:pt idx="42">
                  <c:v>26.749999999999993</c:v>
                </c:pt>
                <c:pt idx="43">
                  <c:v>16.749999999999993</c:v>
                </c:pt>
                <c:pt idx="44">
                  <c:v>6.7499999999999929</c:v>
                </c:pt>
                <c:pt idx="45">
                  <c:v>15.749999999999993</c:v>
                </c:pt>
                <c:pt idx="46">
                  <c:v>5.7499999999999929</c:v>
                </c:pt>
                <c:pt idx="47">
                  <c:v>-4.2500000000000071</c:v>
                </c:pt>
                <c:pt idx="48">
                  <c:v>3.2499999999999929</c:v>
                </c:pt>
                <c:pt idx="49">
                  <c:v>-6.7500000000000071</c:v>
                </c:pt>
                <c:pt idx="50">
                  <c:v>-16.750000000000007</c:v>
                </c:pt>
                <c:pt idx="51">
                  <c:v>-6.2500000000000071</c:v>
                </c:pt>
                <c:pt idx="52">
                  <c:v>3.7499999999999929</c:v>
                </c:pt>
                <c:pt idx="53">
                  <c:v>12.449999999999992</c:v>
                </c:pt>
                <c:pt idx="54">
                  <c:v>20.549999999999994</c:v>
                </c:pt>
                <c:pt idx="55">
                  <c:v>10.549999999999994</c:v>
                </c:pt>
                <c:pt idx="56">
                  <c:v>29.449999999999992</c:v>
                </c:pt>
                <c:pt idx="57">
                  <c:v>37.449999999999989</c:v>
                </c:pt>
                <c:pt idx="58">
                  <c:v>27.449999999999989</c:v>
                </c:pt>
                <c:pt idx="59">
                  <c:v>17.449999999999989</c:v>
                </c:pt>
                <c:pt idx="60">
                  <c:v>31.949999999999989</c:v>
                </c:pt>
                <c:pt idx="61">
                  <c:v>21.949999999999989</c:v>
                </c:pt>
                <c:pt idx="62">
                  <c:v>30.749999999999989</c:v>
                </c:pt>
                <c:pt idx="63">
                  <c:v>41.249999999999986</c:v>
                </c:pt>
                <c:pt idx="64">
                  <c:v>52.249999999999986</c:v>
                </c:pt>
                <c:pt idx="65">
                  <c:v>42.249999999999986</c:v>
                </c:pt>
                <c:pt idx="66">
                  <c:v>32.249999999999986</c:v>
                </c:pt>
                <c:pt idx="67">
                  <c:v>38.949999999999989</c:v>
                </c:pt>
                <c:pt idx="68">
                  <c:v>28.949999999999989</c:v>
                </c:pt>
                <c:pt idx="69">
                  <c:v>8.9499999999999886</c:v>
                </c:pt>
                <c:pt idx="70">
                  <c:v>-11.050000000000011</c:v>
                </c:pt>
                <c:pt idx="71">
                  <c:v>-21.050000000000011</c:v>
                </c:pt>
                <c:pt idx="72">
                  <c:v>-12.550000000000011</c:v>
                </c:pt>
                <c:pt idx="73">
                  <c:v>-22.550000000000011</c:v>
                </c:pt>
                <c:pt idx="74">
                  <c:v>-15.250000000000011</c:v>
                </c:pt>
                <c:pt idx="75">
                  <c:v>-5.2500000000000107</c:v>
                </c:pt>
                <c:pt idx="76">
                  <c:v>3.7499999999999893</c:v>
                </c:pt>
                <c:pt idx="77">
                  <c:v>12.249999999999989</c:v>
                </c:pt>
                <c:pt idx="78">
                  <c:v>36.249999999999986</c:v>
                </c:pt>
                <c:pt idx="79">
                  <c:v>26.249999999999986</c:v>
                </c:pt>
                <c:pt idx="80">
                  <c:v>16.249999999999986</c:v>
                </c:pt>
                <c:pt idx="81">
                  <c:v>25.349999999999987</c:v>
                </c:pt>
                <c:pt idx="82">
                  <c:v>15.349999999999987</c:v>
                </c:pt>
                <c:pt idx="83">
                  <c:v>5.3499999999999872</c:v>
                </c:pt>
                <c:pt idx="84">
                  <c:v>15.349999999999987</c:v>
                </c:pt>
                <c:pt idx="85">
                  <c:v>5.3499999999999872</c:v>
                </c:pt>
                <c:pt idx="86">
                  <c:v>23.149999999999988</c:v>
                </c:pt>
                <c:pt idx="87">
                  <c:v>32.249999999999986</c:v>
                </c:pt>
                <c:pt idx="88">
                  <c:v>22.249999999999986</c:v>
                </c:pt>
                <c:pt idx="89">
                  <c:v>12.249999999999986</c:v>
                </c:pt>
                <c:pt idx="90">
                  <c:v>2.2499999999999858</c:v>
                </c:pt>
                <c:pt idx="91">
                  <c:v>11.349999999999985</c:v>
                </c:pt>
                <c:pt idx="92">
                  <c:v>1.3499999999999854</c:v>
                </c:pt>
                <c:pt idx="93">
                  <c:v>8.5499999999999847</c:v>
                </c:pt>
                <c:pt idx="94">
                  <c:v>17.649999999999984</c:v>
                </c:pt>
                <c:pt idx="95">
                  <c:v>27.649999999999984</c:v>
                </c:pt>
                <c:pt idx="96">
                  <c:v>17.649999999999984</c:v>
                </c:pt>
                <c:pt idx="97">
                  <c:v>7.6499999999999844</c:v>
                </c:pt>
                <c:pt idx="98">
                  <c:v>15.649999999999984</c:v>
                </c:pt>
                <c:pt idx="99">
                  <c:v>5.6499999999999844</c:v>
                </c:pt>
                <c:pt idx="100">
                  <c:v>-4.3500000000000156</c:v>
                </c:pt>
                <c:pt idx="101">
                  <c:v>2.9499999999999842</c:v>
                </c:pt>
                <c:pt idx="102">
                  <c:v>-7.0500000000000158</c:v>
                </c:pt>
                <c:pt idx="103">
                  <c:v>-17.050000000000015</c:v>
                </c:pt>
                <c:pt idx="104">
                  <c:v>0.94999999999998508</c:v>
                </c:pt>
                <c:pt idx="105">
                  <c:v>-9.0500000000000149</c:v>
                </c:pt>
                <c:pt idx="106">
                  <c:v>-19.050000000000015</c:v>
                </c:pt>
                <c:pt idx="107">
                  <c:v>-9.9500000000000153</c:v>
                </c:pt>
                <c:pt idx="108">
                  <c:v>-19.950000000000017</c:v>
                </c:pt>
                <c:pt idx="109">
                  <c:v>-29.950000000000017</c:v>
                </c:pt>
                <c:pt idx="110">
                  <c:v>-39.950000000000017</c:v>
                </c:pt>
                <c:pt idx="111">
                  <c:v>-49.950000000000017</c:v>
                </c:pt>
                <c:pt idx="112">
                  <c:v>-59.950000000000017</c:v>
                </c:pt>
                <c:pt idx="113">
                  <c:v>-47.950000000000017</c:v>
                </c:pt>
                <c:pt idx="114">
                  <c:v>-37.950000000000017</c:v>
                </c:pt>
                <c:pt idx="115">
                  <c:v>-27.950000000000017</c:v>
                </c:pt>
                <c:pt idx="116">
                  <c:v>-37.950000000000017</c:v>
                </c:pt>
                <c:pt idx="117">
                  <c:v>-47.950000000000017</c:v>
                </c:pt>
                <c:pt idx="118">
                  <c:v>-57.950000000000017</c:v>
                </c:pt>
                <c:pt idx="119">
                  <c:v>-67.950000000000017</c:v>
                </c:pt>
                <c:pt idx="120">
                  <c:v>-57.450000000000017</c:v>
                </c:pt>
                <c:pt idx="121">
                  <c:v>-67.450000000000017</c:v>
                </c:pt>
                <c:pt idx="122">
                  <c:v>-77.450000000000017</c:v>
                </c:pt>
                <c:pt idx="123">
                  <c:v>-68.350000000000023</c:v>
                </c:pt>
                <c:pt idx="124">
                  <c:v>-61.15000000000002</c:v>
                </c:pt>
                <c:pt idx="125">
                  <c:v>-71.15000000000002</c:v>
                </c:pt>
                <c:pt idx="126">
                  <c:v>-54.850000000000023</c:v>
                </c:pt>
                <c:pt idx="127">
                  <c:v>-35.850000000000023</c:v>
                </c:pt>
                <c:pt idx="128">
                  <c:v>-27.150000000000023</c:v>
                </c:pt>
                <c:pt idx="129">
                  <c:v>81.249999999999986</c:v>
                </c:pt>
                <c:pt idx="130">
                  <c:v>71.249999999999986</c:v>
                </c:pt>
                <c:pt idx="131">
                  <c:v>81.249999999999986</c:v>
                </c:pt>
                <c:pt idx="132">
                  <c:v>71.249999999999986</c:v>
                </c:pt>
                <c:pt idx="133">
                  <c:v>78.749999999999986</c:v>
                </c:pt>
                <c:pt idx="134">
                  <c:v>68.749999999999986</c:v>
                </c:pt>
                <c:pt idx="135">
                  <c:v>86.749999999999986</c:v>
                </c:pt>
                <c:pt idx="136">
                  <c:v>76.749999999999986</c:v>
                </c:pt>
                <c:pt idx="137">
                  <c:v>66.749999999999986</c:v>
                </c:pt>
                <c:pt idx="138">
                  <c:v>56.749999999999986</c:v>
                </c:pt>
                <c:pt idx="139">
                  <c:v>65.949999999999989</c:v>
                </c:pt>
                <c:pt idx="140">
                  <c:v>55.949999999999989</c:v>
                </c:pt>
                <c:pt idx="141">
                  <c:v>45.949999999999989</c:v>
                </c:pt>
                <c:pt idx="142">
                  <c:v>55.449999999999989</c:v>
                </c:pt>
                <c:pt idx="143">
                  <c:v>71.749999999999986</c:v>
                </c:pt>
                <c:pt idx="144">
                  <c:v>89.249999999999986</c:v>
                </c:pt>
                <c:pt idx="145">
                  <c:v>151.44999999999999</c:v>
                </c:pt>
                <c:pt idx="146">
                  <c:v>141.44999999999999</c:v>
                </c:pt>
                <c:pt idx="147">
                  <c:v>160.25</c:v>
                </c:pt>
                <c:pt idx="148">
                  <c:v>150.25</c:v>
                </c:pt>
                <c:pt idx="149">
                  <c:v>150.25</c:v>
                </c:pt>
                <c:pt idx="150">
                  <c:v>163.25</c:v>
                </c:pt>
                <c:pt idx="151">
                  <c:v>174.25</c:v>
                </c:pt>
                <c:pt idx="152">
                  <c:v>188.25</c:v>
                </c:pt>
                <c:pt idx="153">
                  <c:v>294.14999999999998</c:v>
                </c:pt>
                <c:pt idx="154">
                  <c:v>284.14999999999998</c:v>
                </c:pt>
                <c:pt idx="155">
                  <c:v>274.14999999999998</c:v>
                </c:pt>
                <c:pt idx="156">
                  <c:v>264.14999999999998</c:v>
                </c:pt>
                <c:pt idx="157">
                  <c:v>274.14999999999998</c:v>
                </c:pt>
                <c:pt idx="158">
                  <c:v>264.14999999999998</c:v>
                </c:pt>
                <c:pt idx="159">
                  <c:v>254.14999999999998</c:v>
                </c:pt>
                <c:pt idx="160">
                  <c:v>244.14999999999998</c:v>
                </c:pt>
                <c:pt idx="161">
                  <c:v>234.14999999999998</c:v>
                </c:pt>
                <c:pt idx="162">
                  <c:v>249.14999999999998</c:v>
                </c:pt>
                <c:pt idx="163">
                  <c:v>239.14999999999998</c:v>
                </c:pt>
                <c:pt idx="164">
                  <c:v>251.64999999999998</c:v>
                </c:pt>
                <c:pt idx="165">
                  <c:v>264.34999999999997</c:v>
                </c:pt>
                <c:pt idx="166">
                  <c:v>269.64999999999998</c:v>
                </c:pt>
                <c:pt idx="167">
                  <c:v>259.64999999999998</c:v>
                </c:pt>
                <c:pt idx="168">
                  <c:v>249.64999999999998</c:v>
                </c:pt>
                <c:pt idx="169">
                  <c:v>269.14999999999998</c:v>
                </c:pt>
                <c:pt idx="170">
                  <c:v>259.14999999999998</c:v>
                </c:pt>
                <c:pt idx="171">
                  <c:v>249.14999999999998</c:v>
                </c:pt>
                <c:pt idx="172">
                  <c:v>257.14999999999998</c:v>
                </c:pt>
                <c:pt idx="173">
                  <c:v>266.14999999999998</c:v>
                </c:pt>
                <c:pt idx="174">
                  <c:v>256.14999999999998</c:v>
                </c:pt>
                <c:pt idx="175">
                  <c:v>246.14999999999998</c:v>
                </c:pt>
                <c:pt idx="176">
                  <c:v>254.14999999999998</c:v>
                </c:pt>
                <c:pt idx="177">
                  <c:v>262.14999999999998</c:v>
                </c:pt>
                <c:pt idx="178">
                  <c:v>252.14999999999998</c:v>
                </c:pt>
                <c:pt idx="179">
                  <c:v>242.14999999999998</c:v>
                </c:pt>
                <c:pt idx="180">
                  <c:v>232.14999999999998</c:v>
                </c:pt>
                <c:pt idx="181">
                  <c:v>240.45</c:v>
                </c:pt>
                <c:pt idx="182">
                  <c:v>230.45</c:v>
                </c:pt>
                <c:pt idx="183">
                  <c:v>241.45</c:v>
                </c:pt>
                <c:pt idx="184">
                  <c:v>252.45</c:v>
                </c:pt>
                <c:pt idx="185">
                  <c:v>260.45</c:v>
                </c:pt>
                <c:pt idx="186">
                  <c:v>268.75</c:v>
                </c:pt>
                <c:pt idx="187">
                  <c:v>276.75</c:v>
                </c:pt>
                <c:pt idx="188">
                  <c:v>266.75</c:v>
                </c:pt>
                <c:pt idx="189">
                  <c:v>275.05</c:v>
                </c:pt>
                <c:pt idx="190">
                  <c:v>265.05</c:v>
                </c:pt>
                <c:pt idx="191">
                  <c:v>280.05</c:v>
                </c:pt>
                <c:pt idx="192">
                  <c:v>270.05</c:v>
                </c:pt>
                <c:pt idx="193">
                  <c:v>279.55</c:v>
                </c:pt>
                <c:pt idx="194">
                  <c:v>269.55</c:v>
                </c:pt>
                <c:pt idx="195">
                  <c:v>300.15000000000003</c:v>
                </c:pt>
                <c:pt idx="196">
                  <c:v>290.15000000000003</c:v>
                </c:pt>
                <c:pt idx="197">
                  <c:v>300.15000000000003</c:v>
                </c:pt>
                <c:pt idx="198">
                  <c:v>311.15000000000003</c:v>
                </c:pt>
                <c:pt idx="199">
                  <c:v>320.95000000000005</c:v>
                </c:pt>
                <c:pt idx="200">
                  <c:v>310.95000000000005</c:v>
                </c:pt>
                <c:pt idx="201">
                  <c:v>320.05000000000007</c:v>
                </c:pt>
                <c:pt idx="202">
                  <c:v>329.15000000000009</c:v>
                </c:pt>
                <c:pt idx="203">
                  <c:v>338.4500000000001</c:v>
                </c:pt>
                <c:pt idx="204">
                  <c:v>328.4500000000001</c:v>
                </c:pt>
                <c:pt idx="205">
                  <c:v>318.4500000000001</c:v>
                </c:pt>
                <c:pt idx="206">
                  <c:v>327.55000000000013</c:v>
                </c:pt>
                <c:pt idx="207">
                  <c:v>339.55000000000013</c:v>
                </c:pt>
                <c:pt idx="208">
                  <c:v>348.25000000000011</c:v>
                </c:pt>
                <c:pt idx="209">
                  <c:v>338.25000000000011</c:v>
                </c:pt>
                <c:pt idx="210">
                  <c:v>328.25000000000011</c:v>
                </c:pt>
                <c:pt idx="211">
                  <c:v>318.25000000000011</c:v>
                </c:pt>
                <c:pt idx="212">
                  <c:v>329.15000000000009</c:v>
                </c:pt>
                <c:pt idx="213">
                  <c:v>339.15000000000009</c:v>
                </c:pt>
                <c:pt idx="214">
                  <c:v>347.15000000000009</c:v>
                </c:pt>
                <c:pt idx="215">
                  <c:v>337.15000000000009</c:v>
                </c:pt>
                <c:pt idx="216">
                  <c:v>348.15000000000009</c:v>
                </c:pt>
                <c:pt idx="217">
                  <c:v>338.15000000000009</c:v>
                </c:pt>
                <c:pt idx="218">
                  <c:v>328.15000000000009</c:v>
                </c:pt>
                <c:pt idx="219">
                  <c:v>318.15000000000009</c:v>
                </c:pt>
                <c:pt idx="220">
                  <c:v>308.15000000000009</c:v>
                </c:pt>
                <c:pt idx="221">
                  <c:v>298.15000000000009</c:v>
                </c:pt>
                <c:pt idx="222">
                  <c:v>288.15000000000009</c:v>
                </c:pt>
                <c:pt idx="223">
                  <c:v>278.15000000000009</c:v>
                </c:pt>
                <c:pt idx="224">
                  <c:v>268.15000000000009</c:v>
                </c:pt>
                <c:pt idx="225">
                  <c:v>258.15000000000009</c:v>
                </c:pt>
                <c:pt idx="226">
                  <c:v>248.15000000000009</c:v>
                </c:pt>
                <c:pt idx="227">
                  <c:v>238.15000000000009</c:v>
                </c:pt>
                <c:pt idx="228">
                  <c:v>228.15000000000009</c:v>
                </c:pt>
                <c:pt idx="229">
                  <c:v>218.15000000000009</c:v>
                </c:pt>
                <c:pt idx="230">
                  <c:v>226.15000000000009</c:v>
                </c:pt>
                <c:pt idx="231">
                  <c:v>216.15000000000009</c:v>
                </c:pt>
                <c:pt idx="232">
                  <c:v>206.15000000000009</c:v>
                </c:pt>
                <c:pt idx="233">
                  <c:v>221.65000000000009</c:v>
                </c:pt>
                <c:pt idx="234">
                  <c:v>211.65000000000009</c:v>
                </c:pt>
                <c:pt idx="235">
                  <c:v>201.65000000000009</c:v>
                </c:pt>
                <c:pt idx="236">
                  <c:v>191.65000000000009</c:v>
                </c:pt>
                <c:pt idx="237">
                  <c:v>181.65000000000009</c:v>
                </c:pt>
                <c:pt idx="238">
                  <c:v>188.85000000000008</c:v>
                </c:pt>
                <c:pt idx="239">
                  <c:v>178.85000000000008</c:v>
                </c:pt>
                <c:pt idx="240">
                  <c:v>168.85000000000008</c:v>
                </c:pt>
                <c:pt idx="241">
                  <c:v>183.85000000000008</c:v>
                </c:pt>
                <c:pt idx="242">
                  <c:v>192.55000000000007</c:v>
                </c:pt>
                <c:pt idx="243">
                  <c:v>207.95000000000007</c:v>
                </c:pt>
                <c:pt idx="244">
                  <c:v>227.95000000000007</c:v>
                </c:pt>
                <c:pt idx="245">
                  <c:v>237.45000000000007</c:v>
                </c:pt>
                <c:pt idx="246">
                  <c:v>507.65000000000009</c:v>
                </c:pt>
                <c:pt idx="247">
                  <c:v>497.65000000000009</c:v>
                </c:pt>
                <c:pt idx="248">
                  <c:v>487.65000000000009</c:v>
                </c:pt>
                <c:pt idx="249">
                  <c:v>485.65000000000009</c:v>
                </c:pt>
                <c:pt idx="250">
                  <c:v>483.65000000000009</c:v>
                </c:pt>
                <c:pt idx="251">
                  <c:v>463.65000000000009</c:v>
                </c:pt>
                <c:pt idx="252">
                  <c:v>453.65000000000009</c:v>
                </c:pt>
                <c:pt idx="253">
                  <c:v>443.65000000000009</c:v>
                </c:pt>
                <c:pt idx="254">
                  <c:v>463.65000000000009</c:v>
                </c:pt>
                <c:pt idx="255">
                  <c:v>453.65000000000009</c:v>
                </c:pt>
                <c:pt idx="256">
                  <c:v>464.65000000000009</c:v>
                </c:pt>
                <c:pt idx="257">
                  <c:v>454.65000000000009</c:v>
                </c:pt>
                <c:pt idx="258">
                  <c:v>444.65000000000009</c:v>
                </c:pt>
                <c:pt idx="259">
                  <c:v>462.15000000000009</c:v>
                </c:pt>
                <c:pt idx="260">
                  <c:v>471.65000000000009</c:v>
                </c:pt>
                <c:pt idx="261">
                  <c:v>461.65000000000009</c:v>
                </c:pt>
                <c:pt idx="262">
                  <c:v>470.75000000000011</c:v>
                </c:pt>
                <c:pt idx="263">
                  <c:v>460.75000000000011</c:v>
                </c:pt>
                <c:pt idx="264">
                  <c:v>469.4500000000001</c:v>
                </c:pt>
                <c:pt idx="265">
                  <c:v>478.55000000000013</c:v>
                </c:pt>
                <c:pt idx="266">
                  <c:v>468.55000000000013</c:v>
                </c:pt>
                <c:pt idx="267">
                  <c:v>458.55000000000013</c:v>
                </c:pt>
                <c:pt idx="268">
                  <c:v>448.55000000000013</c:v>
                </c:pt>
                <c:pt idx="269">
                  <c:v>463.05000000000013</c:v>
                </c:pt>
                <c:pt idx="270">
                  <c:v>453.05000000000013</c:v>
                </c:pt>
                <c:pt idx="271">
                  <c:v>443.05000000000013</c:v>
                </c:pt>
                <c:pt idx="272">
                  <c:v>433.05000000000013</c:v>
                </c:pt>
                <c:pt idx="273">
                  <c:v>423.05000000000013</c:v>
                </c:pt>
                <c:pt idx="274">
                  <c:v>413.05000000000013</c:v>
                </c:pt>
                <c:pt idx="275">
                  <c:v>423.55000000000013</c:v>
                </c:pt>
                <c:pt idx="276">
                  <c:v>431.85000000000014</c:v>
                </c:pt>
                <c:pt idx="277">
                  <c:v>439.95000000000016</c:v>
                </c:pt>
                <c:pt idx="278">
                  <c:v>455.25000000000017</c:v>
                </c:pt>
                <c:pt idx="279">
                  <c:v>445.25000000000017</c:v>
                </c:pt>
                <c:pt idx="280">
                  <c:v>467.75000000000017</c:v>
                </c:pt>
                <c:pt idx="281">
                  <c:v>506.65000000000015</c:v>
                </c:pt>
                <c:pt idx="282">
                  <c:v>496.65000000000015</c:v>
                </c:pt>
                <c:pt idx="283">
                  <c:v>504.95000000000016</c:v>
                </c:pt>
                <c:pt idx="284">
                  <c:v>494.95000000000016</c:v>
                </c:pt>
                <c:pt idx="285">
                  <c:v>501.95000000000016</c:v>
                </c:pt>
                <c:pt idx="286">
                  <c:v>511.95000000000016</c:v>
                </c:pt>
                <c:pt idx="287">
                  <c:v>501.95000000000016</c:v>
                </c:pt>
                <c:pt idx="288">
                  <c:v>491.95000000000016</c:v>
                </c:pt>
                <c:pt idx="289">
                  <c:v>506.45000000000016</c:v>
                </c:pt>
                <c:pt idx="290">
                  <c:v>496.45000000000016</c:v>
                </c:pt>
                <c:pt idx="291">
                  <c:v>486.45000000000016</c:v>
                </c:pt>
                <c:pt idx="292">
                  <c:v>476.45000000000016</c:v>
                </c:pt>
                <c:pt idx="293">
                  <c:v>484.45000000000016</c:v>
                </c:pt>
                <c:pt idx="294">
                  <c:v>474.45000000000016</c:v>
                </c:pt>
                <c:pt idx="295">
                  <c:v>490.95000000000016</c:v>
                </c:pt>
                <c:pt idx="296">
                  <c:v>480.95000000000016</c:v>
                </c:pt>
                <c:pt idx="297">
                  <c:v>470.95000000000016</c:v>
                </c:pt>
                <c:pt idx="298">
                  <c:v>460.95000000000016</c:v>
                </c:pt>
                <c:pt idx="299">
                  <c:v>450.95000000000016</c:v>
                </c:pt>
                <c:pt idx="300">
                  <c:v>461.95000000000016</c:v>
                </c:pt>
                <c:pt idx="301">
                  <c:v>471.05000000000018</c:v>
                </c:pt>
                <c:pt idx="302">
                  <c:v>461.05000000000018</c:v>
                </c:pt>
                <c:pt idx="303">
                  <c:v>451.05000000000018</c:v>
                </c:pt>
                <c:pt idx="304">
                  <c:v>465.05000000000018</c:v>
                </c:pt>
                <c:pt idx="305">
                  <c:v>455.05000000000018</c:v>
                </c:pt>
                <c:pt idx="306">
                  <c:v>464.1500000000002</c:v>
                </c:pt>
                <c:pt idx="307">
                  <c:v>472.45000000000022</c:v>
                </c:pt>
                <c:pt idx="308">
                  <c:v>481.55000000000024</c:v>
                </c:pt>
                <c:pt idx="309">
                  <c:v>490.65000000000026</c:v>
                </c:pt>
                <c:pt idx="310">
                  <c:v>480.65000000000026</c:v>
                </c:pt>
                <c:pt idx="311">
                  <c:v>470.65000000000026</c:v>
                </c:pt>
                <c:pt idx="312">
                  <c:v>460.65000000000026</c:v>
                </c:pt>
                <c:pt idx="313">
                  <c:v>450.65000000000026</c:v>
                </c:pt>
                <c:pt idx="314">
                  <c:v>440.65000000000026</c:v>
                </c:pt>
                <c:pt idx="315">
                  <c:v>430.65000000000026</c:v>
                </c:pt>
                <c:pt idx="316">
                  <c:v>420.65000000000026</c:v>
                </c:pt>
                <c:pt idx="317">
                  <c:v>429.75000000000028</c:v>
                </c:pt>
                <c:pt idx="318">
                  <c:v>419.75000000000028</c:v>
                </c:pt>
                <c:pt idx="319">
                  <c:v>409.75000000000028</c:v>
                </c:pt>
                <c:pt idx="320">
                  <c:v>399.75000000000028</c:v>
                </c:pt>
                <c:pt idx="321">
                  <c:v>389.75000000000028</c:v>
                </c:pt>
                <c:pt idx="322">
                  <c:v>398.0500000000003</c:v>
                </c:pt>
                <c:pt idx="323">
                  <c:v>388.0500000000003</c:v>
                </c:pt>
                <c:pt idx="324">
                  <c:v>378.0500000000003</c:v>
                </c:pt>
                <c:pt idx="325">
                  <c:v>368.0500000000003</c:v>
                </c:pt>
                <c:pt idx="326">
                  <c:v>377.15000000000032</c:v>
                </c:pt>
                <c:pt idx="327">
                  <c:v>392.15000000000032</c:v>
                </c:pt>
                <c:pt idx="328">
                  <c:v>382.15000000000032</c:v>
                </c:pt>
                <c:pt idx="329">
                  <c:v>393.95000000000033</c:v>
                </c:pt>
                <c:pt idx="330">
                  <c:v>404.45000000000033</c:v>
                </c:pt>
                <c:pt idx="331">
                  <c:v>394.45000000000033</c:v>
                </c:pt>
                <c:pt idx="332">
                  <c:v>384.45000000000033</c:v>
                </c:pt>
                <c:pt idx="333">
                  <c:v>374.45000000000033</c:v>
                </c:pt>
                <c:pt idx="334">
                  <c:v>383.55000000000035</c:v>
                </c:pt>
                <c:pt idx="335">
                  <c:v>394.05000000000035</c:v>
                </c:pt>
                <c:pt idx="336">
                  <c:v>405.65000000000038</c:v>
                </c:pt>
                <c:pt idx="337">
                  <c:v>395.65000000000038</c:v>
                </c:pt>
                <c:pt idx="338">
                  <c:v>407.65000000000038</c:v>
                </c:pt>
                <c:pt idx="339">
                  <c:v>430.15000000000038</c:v>
                </c:pt>
                <c:pt idx="340">
                  <c:v>439.2500000000004</c:v>
                </c:pt>
                <c:pt idx="341">
                  <c:v>429.2500000000004</c:v>
                </c:pt>
                <c:pt idx="342">
                  <c:v>438.35000000000042</c:v>
                </c:pt>
                <c:pt idx="343">
                  <c:v>448.35000000000042</c:v>
                </c:pt>
                <c:pt idx="344">
                  <c:v>438.35000000000042</c:v>
                </c:pt>
                <c:pt idx="345">
                  <c:v>447.45000000000044</c:v>
                </c:pt>
                <c:pt idx="346">
                  <c:v>464.95000000000044</c:v>
                </c:pt>
                <c:pt idx="347">
                  <c:v>474.05000000000047</c:v>
                </c:pt>
                <c:pt idx="348">
                  <c:v>483.15000000000049</c:v>
                </c:pt>
                <c:pt idx="349">
                  <c:v>473.15000000000049</c:v>
                </c:pt>
                <c:pt idx="350">
                  <c:v>463.15000000000049</c:v>
                </c:pt>
                <c:pt idx="351">
                  <c:v>476.15000000000049</c:v>
                </c:pt>
                <c:pt idx="352">
                  <c:v>466.15000000000049</c:v>
                </c:pt>
                <c:pt idx="353">
                  <c:v>473.65000000000049</c:v>
                </c:pt>
                <c:pt idx="354">
                  <c:v>482.75000000000051</c:v>
                </c:pt>
                <c:pt idx="355">
                  <c:v>472.75000000000051</c:v>
                </c:pt>
                <c:pt idx="356">
                  <c:v>462.75000000000051</c:v>
                </c:pt>
                <c:pt idx="357">
                  <c:v>471.85000000000053</c:v>
                </c:pt>
                <c:pt idx="358">
                  <c:v>461.85000000000053</c:v>
                </c:pt>
                <c:pt idx="359">
                  <c:v>470.55000000000052</c:v>
                </c:pt>
                <c:pt idx="360">
                  <c:v>479.65000000000055</c:v>
                </c:pt>
                <c:pt idx="361">
                  <c:v>492.65000000000055</c:v>
                </c:pt>
                <c:pt idx="362">
                  <c:v>498.85000000000053</c:v>
                </c:pt>
                <c:pt idx="363">
                  <c:v>509.85000000000053</c:v>
                </c:pt>
                <c:pt idx="364">
                  <c:v>499.85000000000053</c:v>
                </c:pt>
                <c:pt idx="365">
                  <c:v>489.85000000000053</c:v>
                </c:pt>
                <c:pt idx="366">
                  <c:v>479.85000000000053</c:v>
                </c:pt>
                <c:pt idx="367">
                  <c:v>469.85000000000053</c:v>
                </c:pt>
                <c:pt idx="368">
                  <c:v>484.85000000000053</c:v>
                </c:pt>
                <c:pt idx="369">
                  <c:v>493.15000000000055</c:v>
                </c:pt>
                <c:pt idx="370">
                  <c:v>502.65000000000055</c:v>
                </c:pt>
                <c:pt idx="371">
                  <c:v>511.75000000000057</c:v>
                </c:pt>
                <c:pt idx="372">
                  <c:v>520.85000000000059</c:v>
                </c:pt>
                <c:pt idx="373">
                  <c:v>535.35000000000059</c:v>
                </c:pt>
                <c:pt idx="374">
                  <c:v>525.35000000000059</c:v>
                </c:pt>
                <c:pt idx="375">
                  <c:v>515.35000000000059</c:v>
                </c:pt>
                <c:pt idx="376">
                  <c:v>525.35000000000059</c:v>
                </c:pt>
                <c:pt idx="377">
                  <c:v>515.35000000000059</c:v>
                </c:pt>
                <c:pt idx="378">
                  <c:v>523.35000000000059</c:v>
                </c:pt>
                <c:pt idx="379">
                  <c:v>513.35000000000059</c:v>
                </c:pt>
                <c:pt idx="380">
                  <c:v>521.65000000000055</c:v>
                </c:pt>
                <c:pt idx="381">
                  <c:v>511.65000000000055</c:v>
                </c:pt>
                <c:pt idx="382">
                  <c:v>501.65000000000055</c:v>
                </c:pt>
                <c:pt idx="383">
                  <c:v>491.65000000000055</c:v>
                </c:pt>
                <c:pt idx="384">
                  <c:v>481.65000000000055</c:v>
                </c:pt>
                <c:pt idx="385">
                  <c:v>489.65000000000055</c:v>
                </c:pt>
                <c:pt idx="386">
                  <c:v>479.65000000000055</c:v>
                </c:pt>
                <c:pt idx="387">
                  <c:v>469.65000000000055</c:v>
                </c:pt>
                <c:pt idx="388">
                  <c:v>481.25000000000057</c:v>
                </c:pt>
                <c:pt idx="389">
                  <c:v>471.25000000000057</c:v>
                </c:pt>
                <c:pt idx="390">
                  <c:v>478.95000000000056</c:v>
                </c:pt>
                <c:pt idx="391">
                  <c:v>468.95000000000056</c:v>
                </c:pt>
                <c:pt idx="392">
                  <c:v>458.95000000000056</c:v>
                </c:pt>
                <c:pt idx="393">
                  <c:v>468.05000000000058</c:v>
                </c:pt>
                <c:pt idx="394">
                  <c:v>477.1500000000006</c:v>
                </c:pt>
                <c:pt idx="395">
                  <c:v>486.25000000000063</c:v>
                </c:pt>
                <c:pt idx="396">
                  <c:v>496.75000000000063</c:v>
                </c:pt>
                <c:pt idx="397">
                  <c:v>546.75000000000068</c:v>
                </c:pt>
                <c:pt idx="398">
                  <c:v>562.8500000000007</c:v>
                </c:pt>
                <c:pt idx="399">
                  <c:v>573.3500000000007</c:v>
                </c:pt>
                <c:pt idx="400">
                  <c:v>582.45000000000073</c:v>
                </c:pt>
                <c:pt idx="401">
                  <c:v>591.55000000000075</c:v>
                </c:pt>
                <c:pt idx="402">
                  <c:v>581.55000000000075</c:v>
                </c:pt>
                <c:pt idx="403">
                  <c:v>571.55000000000075</c:v>
                </c:pt>
                <c:pt idx="404">
                  <c:v>561.55000000000075</c:v>
                </c:pt>
                <c:pt idx="405">
                  <c:v>551.55000000000075</c:v>
                </c:pt>
                <c:pt idx="406">
                  <c:v>560.7500000000008</c:v>
                </c:pt>
                <c:pt idx="407">
                  <c:v>550.7500000000008</c:v>
                </c:pt>
                <c:pt idx="408">
                  <c:v>540.7500000000008</c:v>
                </c:pt>
                <c:pt idx="409">
                  <c:v>530.7500000000008</c:v>
                </c:pt>
                <c:pt idx="410">
                  <c:v>520.7500000000008</c:v>
                </c:pt>
                <c:pt idx="411">
                  <c:v>510.7500000000008</c:v>
                </c:pt>
                <c:pt idx="412">
                  <c:v>518.7500000000008</c:v>
                </c:pt>
                <c:pt idx="413">
                  <c:v>508.7500000000008</c:v>
                </c:pt>
                <c:pt idx="414">
                  <c:v>498.7500000000008</c:v>
                </c:pt>
                <c:pt idx="415">
                  <c:v>488.7500000000008</c:v>
                </c:pt>
                <c:pt idx="416">
                  <c:v>497.05000000000081</c:v>
                </c:pt>
                <c:pt idx="417">
                  <c:v>487.05000000000081</c:v>
                </c:pt>
                <c:pt idx="418">
                  <c:v>477.05000000000081</c:v>
                </c:pt>
                <c:pt idx="419">
                  <c:v>486.15000000000083</c:v>
                </c:pt>
                <c:pt idx="420">
                  <c:v>476.15000000000083</c:v>
                </c:pt>
                <c:pt idx="421">
                  <c:v>466.15000000000083</c:v>
                </c:pt>
                <c:pt idx="422">
                  <c:v>456.15000000000083</c:v>
                </c:pt>
                <c:pt idx="423">
                  <c:v>446.15000000000083</c:v>
                </c:pt>
                <c:pt idx="424">
                  <c:v>436.15000000000083</c:v>
                </c:pt>
                <c:pt idx="425">
                  <c:v>452.35000000000082</c:v>
                </c:pt>
                <c:pt idx="426">
                  <c:v>442.35000000000082</c:v>
                </c:pt>
                <c:pt idx="427">
                  <c:v>432.35000000000082</c:v>
                </c:pt>
                <c:pt idx="428">
                  <c:v>440.35000000000082</c:v>
                </c:pt>
                <c:pt idx="429">
                  <c:v>430.35000000000082</c:v>
                </c:pt>
                <c:pt idx="430">
                  <c:v>440.35000000000082</c:v>
                </c:pt>
                <c:pt idx="431">
                  <c:v>448.35000000000082</c:v>
                </c:pt>
                <c:pt idx="432">
                  <c:v>460.35000000000082</c:v>
                </c:pt>
                <c:pt idx="433">
                  <c:v>450.35000000000082</c:v>
                </c:pt>
                <c:pt idx="434">
                  <c:v>440.35000000000082</c:v>
                </c:pt>
                <c:pt idx="435">
                  <c:v>430.35000000000082</c:v>
                </c:pt>
                <c:pt idx="436">
                  <c:v>420.35000000000082</c:v>
                </c:pt>
                <c:pt idx="437">
                  <c:v>428.05000000000081</c:v>
                </c:pt>
                <c:pt idx="438">
                  <c:v>418.05000000000081</c:v>
                </c:pt>
                <c:pt idx="439">
                  <c:v>408.05000000000081</c:v>
                </c:pt>
                <c:pt idx="440">
                  <c:v>417.15000000000083</c:v>
                </c:pt>
                <c:pt idx="441">
                  <c:v>407.15000000000083</c:v>
                </c:pt>
                <c:pt idx="442">
                  <c:v>415.85000000000082</c:v>
                </c:pt>
                <c:pt idx="443">
                  <c:v>405.85000000000082</c:v>
                </c:pt>
                <c:pt idx="444">
                  <c:v>395.85000000000082</c:v>
                </c:pt>
                <c:pt idx="445">
                  <c:v>405.7500000000008</c:v>
                </c:pt>
                <c:pt idx="446">
                  <c:v>395.7500000000008</c:v>
                </c:pt>
                <c:pt idx="447">
                  <c:v>407.7500000000008</c:v>
                </c:pt>
                <c:pt idx="448">
                  <c:v>397.7500000000008</c:v>
                </c:pt>
                <c:pt idx="449">
                  <c:v>406.05000000000081</c:v>
                </c:pt>
                <c:pt idx="450">
                  <c:v>415.15000000000083</c:v>
                </c:pt>
                <c:pt idx="451">
                  <c:v>424.25000000000085</c:v>
                </c:pt>
                <c:pt idx="452">
                  <c:v>414.25000000000085</c:v>
                </c:pt>
                <c:pt idx="453">
                  <c:v>423.35000000000088</c:v>
                </c:pt>
                <c:pt idx="454">
                  <c:v>413.35000000000088</c:v>
                </c:pt>
                <c:pt idx="455">
                  <c:v>403.35000000000088</c:v>
                </c:pt>
                <c:pt idx="456">
                  <c:v>411.65000000000089</c:v>
                </c:pt>
                <c:pt idx="457">
                  <c:v>401.65000000000089</c:v>
                </c:pt>
                <c:pt idx="458">
                  <c:v>417.85000000000088</c:v>
                </c:pt>
                <c:pt idx="459">
                  <c:v>407.85000000000088</c:v>
                </c:pt>
                <c:pt idx="460">
                  <c:v>415.85000000000088</c:v>
                </c:pt>
                <c:pt idx="461">
                  <c:v>424.15000000000089</c:v>
                </c:pt>
                <c:pt idx="462">
                  <c:v>434.65000000000089</c:v>
                </c:pt>
                <c:pt idx="463">
                  <c:v>446.15000000000089</c:v>
                </c:pt>
                <c:pt idx="464">
                  <c:v>455.25000000000091</c:v>
                </c:pt>
                <c:pt idx="465">
                  <c:v>445.25000000000091</c:v>
                </c:pt>
                <c:pt idx="466">
                  <c:v>435.25000000000091</c:v>
                </c:pt>
                <c:pt idx="467">
                  <c:v>425.25000000000091</c:v>
                </c:pt>
                <c:pt idx="468">
                  <c:v>415.25000000000091</c:v>
                </c:pt>
                <c:pt idx="469">
                  <c:v>424.35000000000093</c:v>
                </c:pt>
                <c:pt idx="470">
                  <c:v>414.35000000000093</c:v>
                </c:pt>
                <c:pt idx="471">
                  <c:v>423.45000000000095</c:v>
                </c:pt>
                <c:pt idx="472">
                  <c:v>432.55000000000098</c:v>
                </c:pt>
                <c:pt idx="473">
                  <c:v>449.55000000000098</c:v>
                </c:pt>
                <c:pt idx="474">
                  <c:v>439.55000000000098</c:v>
                </c:pt>
                <c:pt idx="475">
                  <c:v>429.55000000000098</c:v>
                </c:pt>
                <c:pt idx="476">
                  <c:v>419.55000000000098</c:v>
                </c:pt>
                <c:pt idx="477">
                  <c:v>409.55000000000098</c:v>
                </c:pt>
                <c:pt idx="478">
                  <c:v>399.55000000000098</c:v>
                </c:pt>
                <c:pt idx="479">
                  <c:v>408.650000000001</c:v>
                </c:pt>
                <c:pt idx="480">
                  <c:v>417.75000000000102</c:v>
                </c:pt>
                <c:pt idx="481">
                  <c:v>426.85000000000105</c:v>
                </c:pt>
                <c:pt idx="482">
                  <c:v>435.95000000000107</c:v>
                </c:pt>
                <c:pt idx="483">
                  <c:v>425.95000000000107</c:v>
                </c:pt>
                <c:pt idx="484">
                  <c:v>415.95000000000107</c:v>
                </c:pt>
                <c:pt idx="485">
                  <c:v>405.95000000000107</c:v>
                </c:pt>
                <c:pt idx="486">
                  <c:v>395.95000000000107</c:v>
                </c:pt>
                <c:pt idx="487">
                  <c:v>385.95000000000107</c:v>
                </c:pt>
                <c:pt idx="488">
                  <c:v>375.95000000000107</c:v>
                </c:pt>
                <c:pt idx="489">
                  <c:v>365.95000000000107</c:v>
                </c:pt>
                <c:pt idx="490">
                  <c:v>376.95000000000107</c:v>
                </c:pt>
                <c:pt idx="491">
                  <c:v>366.95000000000107</c:v>
                </c:pt>
                <c:pt idx="492">
                  <c:v>356.95000000000107</c:v>
                </c:pt>
                <c:pt idx="493">
                  <c:v>366.45000000000107</c:v>
                </c:pt>
                <c:pt idx="494">
                  <c:v>356.45000000000107</c:v>
                </c:pt>
                <c:pt idx="495">
                  <c:v>377.45000000000107</c:v>
                </c:pt>
                <c:pt idx="496">
                  <c:v>367.45000000000107</c:v>
                </c:pt>
                <c:pt idx="497">
                  <c:v>357.45000000000107</c:v>
                </c:pt>
                <c:pt idx="498">
                  <c:v>347.45000000000107</c:v>
                </c:pt>
                <c:pt idx="499">
                  <c:v>337.45000000000107</c:v>
                </c:pt>
                <c:pt idx="500">
                  <c:v>327.45000000000107</c:v>
                </c:pt>
                <c:pt idx="501">
                  <c:v>337.45000000000107</c:v>
                </c:pt>
                <c:pt idx="502">
                  <c:v>345.95000000000107</c:v>
                </c:pt>
                <c:pt idx="503">
                  <c:v>355.05000000000109</c:v>
                </c:pt>
                <c:pt idx="504">
                  <c:v>345.05000000000109</c:v>
                </c:pt>
                <c:pt idx="505">
                  <c:v>354.15000000000111</c:v>
                </c:pt>
                <c:pt idx="506">
                  <c:v>364.15000000000111</c:v>
                </c:pt>
                <c:pt idx="507">
                  <c:v>354.15000000000111</c:v>
                </c:pt>
                <c:pt idx="508">
                  <c:v>344.15000000000111</c:v>
                </c:pt>
                <c:pt idx="509">
                  <c:v>353.95000000000113</c:v>
                </c:pt>
                <c:pt idx="510">
                  <c:v>353.95000000000113</c:v>
                </c:pt>
                <c:pt idx="511">
                  <c:v>343.95000000000113</c:v>
                </c:pt>
                <c:pt idx="512">
                  <c:v>353.45000000000113</c:v>
                </c:pt>
                <c:pt idx="513">
                  <c:v>364.95000000000113</c:v>
                </c:pt>
                <c:pt idx="514">
                  <c:v>354.95000000000113</c:v>
                </c:pt>
                <c:pt idx="515">
                  <c:v>344.95000000000113</c:v>
                </c:pt>
                <c:pt idx="516">
                  <c:v>354.05000000000115</c:v>
                </c:pt>
                <c:pt idx="517">
                  <c:v>363.15000000000117</c:v>
                </c:pt>
                <c:pt idx="518">
                  <c:v>372.25000000000119</c:v>
                </c:pt>
                <c:pt idx="519">
                  <c:v>362.25000000000119</c:v>
                </c:pt>
                <c:pt idx="520">
                  <c:v>352.25000000000119</c:v>
                </c:pt>
                <c:pt idx="521">
                  <c:v>342.25000000000119</c:v>
                </c:pt>
                <c:pt idx="522">
                  <c:v>332.25000000000119</c:v>
                </c:pt>
                <c:pt idx="523">
                  <c:v>322.25000000000119</c:v>
                </c:pt>
                <c:pt idx="524">
                  <c:v>312.25000000000119</c:v>
                </c:pt>
                <c:pt idx="525">
                  <c:v>302.25000000000119</c:v>
                </c:pt>
                <c:pt idx="526">
                  <c:v>292.25000000000119</c:v>
                </c:pt>
                <c:pt idx="527">
                  <c:v>282.25000000000119</c:v>
                </c:pt>
                <c:pt idx="528">
                  <c:v>272.25000000000119</c:v>
                </c:pt>
                <c:pt idx="529">
                  <c:v>281.35000000000122</c:v>
                </c:pt>
                <c:pt idx="530">
                  <c:v>271.35000000000122</c:v>
                </c:pt>
                <c:pt idx="531">
                  <c:v>261.35000000000122</c:v>
                </c:pt>
                <c:pt idx="532">
                  <c:v>251.35000000000122</c:v>
                </c:pt>
                <c:pt idx="533">
                  <c:v>241.35000000000122</c:v>
                </c:pt>
                <c:pt idx="534">
                  <c:v>258.85000000000122</c:v>
                </c:pt>
                <c:pt idx="535">
                  <c:v>248.85000000000122</c:v>
                </c:pt>
                <c:pt idx="536">
                  <c:v>263.25000000000119</c:v>
                </c:pt>
                <c:pt idx="537">
                  <c:v>253.25000000000119</c:v>
                </c:pt>
                <c:pt idx="538">
                  <c:v>268.25000000000119</c:v>
                </c:pt>
                <c:pt idx="539">
                  <c:v>258.25000000000119</c:v>
                </c:pt>
                <c:pt idx="540">
                  <c:v>266.75000000000119</c:v>
                </c:pt>
                <c:pt idx="541">
                  <c:v>274.75000000000119</c:v>
                </c:pt>
                <c:pt idx="542">
                  <c:v>264.75000000000119</c:v>
                </c:pt>
                <c:pt idx="543">
                  <c:v>281.25000000000119</c:v>
                </c:pt>
                <c:pt idx="544">
                  <c:v>271.25000000000119</c:v>
                </c:pt>
                <c:pt idx="545">
                  <c:v>279.55000000000121</c:v>
                </c:pt>
                <c:pt idx="546">
                  <c:v>269.55000000000121</c:v>
                </c:pt>
                <c:pt idx="547">
                  <c:v>259.55000000000121</c:v>
                </c:pt>
                <c:pt idx="548">
                  <c:v>249.55000000000121</c:v>
                </c:pt>
                <c:pt idx="549">
                  <c:v>262.55000000000121</c:v>
                </c:pt>
                <c:pt idx="550">
                  <c:v>252.55000000000121</c:v>
                </c:pt>
                <c:pt idx="551">
                  <c:v>261.65000000000123</c:v>
                </c:pt>
                <c:pt idx="552">
                  <c:v>251.65000000000123</c:v>
                </c:pt>
                <c:pt idx="553">
                  <c:v>241.65000000000123</c:v>
                </c:pt>
                <c:pt idx="554">
                  <c:v>231.65000000000123</c:v>
                </c:pt>
                <c:pt idx="555">
                  <c:v>221.65000000000123</c:v>
                </c:pt>
                <c:pt idx="556">
                  <c:v>230.75000000000122</c:v>
                </c:pt>
                <c:pt idx="557">
                  <c:v>250.25000000000122</c:v>
                </c:pt>
                <c:pt idx="558">
                  <c:v>240.25000000000122</c:v>
                </c:pt>
                <c:pt idx="559">
                  <c:v>261.45000000000124</c:v>
                </c:pt>
                <c:pt idx="560">
                  <c:v>251.45000000000124</c:v>
                </c:pt>
                <c:pt idx="561">
                  <c:v>241.45000000000124</c:v>
                </c:pt>
                <c:pt idx="562">
                  <c:v>231.45000000000124</c:v>
                </c:pt>
                <c:pt idx="563">
                  <c:v>244.95000000000124</c:v>
                </c:pt>
                <c:pt idx="564">
                  <c:v>253.25000000000125</c:v>
                </c:pt>
                <c:pt idx="565">
                  <c:v>243.25000000000125</c:v>
                </c:pt>
                <c:pt idx="566">
                  <c:v>233.25000000000125</c:v>
                </c:pt>
                <c:pt idx="567">
                  <c:v>223.25000000000125</c:v>
                </c:pt>
                <c:pt idx="568">
                  <c:v>213.25000000000125</c:v>
                </c:pt>
                <c:pt idx="569">
                  <c:v>222.25000000000125</c:v>
                </c:pt>
                <c:pt idx="570">
                  <c:v>231.25000000000125</c:v>
                </c:pt>
                <c:pt idx="571">
                  <c:v>221.25000000000125</c:v>
                </c:pt>
                <c:pt idx="572">
                  <c:v>232.45000000000124</c:v>
                </c:pt>
                <c:pt idx="573">
                  <c:v>222.45000000000124</c:v>
                </c:pt>
                <c:pt idx="574">
                  <c:v>212.45000000000124</c:v>
                </c:pt>
                <c:pt idx="575">
                  <c:v>202.45000000000124</c:v>
                </c:pt>
                <c:pt idx="576">
                  <c:v>192.45000000000124</c:v>
                </c:pt>
                <c:pt idx="577">
                  <c:v>200.75000000000125</c:v>
                </c:pt>
                <c:pt idx="578">
                  <c:v>190.75000000000125</c:v>
                </c:pt>
                <c:pt idx="579">
                  <c:v>180.75000000000125</c:v>
                </c:pt>
                <c:pt idx="580">
                  <c:v>193.25000000000125</c:v>
                </c:pt>
                <c:pt idx="581">
                  <c:v>200.25000000000125</c:v>
                </c:pt>
                <c:pt idx="582">
                  <c:v>190.25000000000125</c:v>
                </c:pt>
                <c:pt idx="583">
                  <c:v>199.95000000000124</c:v>
                </c:pt>
                <c:pt idx="584">
                  <c:v>209.45000000000124</c:v>
                </c:pt>
                <c:pt idx="585">
                  <c:v>199.45000000000124</c:v>
                </c:pt>
                <c:pt idx="586">
                  <c:v>189.45000000000124</c:v>
                </c:pt>
                <c:pt idx="587">
                  <c:v>201.45000000000124</c:v>
                </c:pt>
                <c:pt idx="588">
                  <c:v>191.45000000000124</c:v>
                </c:pt>
                <c:pt idx="589">
                  <c:v>181.45000000000124</c:v>
                </c:pt>
                <c:pt idx="590">
                  <c:v>171.45000000000124</c:v>
                </c:pt>
                <c:pt idx="591">
                  <c:v>181.95000000000124</c:v>
                </c:pt>
                <c:pt idx="592">
                  <c:v>191.45000000000124</c:v>
                </c:pt>
                <c:pt idx="593">
                  <c:v>181.45000000000124</c:v>
                </c:pt>
                <c:pt idx="594">
                  <c:v>171.45000000000124</c:v>
                </c:pt>
                <c:pt idx="595">
                  <c:v>161.45000000000124</c:v>
                </c:pt>
                <c:pt idx="596">
                  <c:v>151.45000000000124</c:v>
                </c:pt>
                <c:pt idx="597">
                  <c:v>141.45000000000124</c:v>
                </c:pt>
                <c:pt idx="598">
                  <c:v>131.45000000000124</c:v>
                </c:pt>
                <c:pt idx="599">
                  <c:v>139.75000000000125</c:v>
                </c:pt>
                <c:pt idx="600">
                  <c:v>129.75000000000125</c:v>
                </c:pt>
                <c:pt idx="601">
                  <c:v>138.85000000000124</c:v>
                </c:pt>
                <c:pt idx="602">
                  <c:v>128.85000000000124</c:v>
                </c:pt>
                <c:pt idx="603">
                  <c:v>143.85000000000124</c:v>
                </c:pt>
                <c:pt idx="604">
                  <c:v>159.85000000000124</c:v>
                </c:pt>
                <c:pt idx="605">
                  <c:v>179.85000000000124</c:v>
                </c:pt>
                <c:pt idx="606">
                  <c:v>209.15000000000126</c:v>
                </c:pt>
                <c:pt idx="607">
                  <c:v>400.35000000000127</c:v>
                </c:pt>
                <c:pt idx="608">
                  <c:v>390.35000000000127</c:v>
                </c:pt>
                <c:pt idx="609">
                  <c:v>398.35000000000127</c:v>
                </c:pt>
                <c:pt idx="610">
                  <c:v>405.75000000000125</c:v>
                </c:pt>
                <c:pt idx="611">
                  <c:v>395.75000000000125</c:v>
                </c:pt>
                <c:pt idx="612">
                  <c:v>385.75000000000125</c:v>
                </c:pt>
                <c:pt idx="613">
                  <c:v>375.75000000000125</c:v>
                </c:pt>
                <c:pt idx="614">
                  <c:v>387.25000000000125</c:v>
                </c:pt>
                <c:pt idx="615">
                  <c:v>377.25000000000125</c:v>
                </c:pt>
                <c:pt idx="616">
                  <c:v>399.75000000000125</c:v>
                </c:pt>
                <c:pt idx="617">
                  <c:v>389.75000000000125</c:v>
                </c:pt>
                <c:pt idx="618">
                  <c:v>399.75000000000125</c:v>
                </c:pt>
                <c:pt idx="619">
                  <c:v>389.75000000000125</c:v>
                </c:pt>
                <c:pt idx="620">
                  <c:v>379.75000000000125</c:v>
                </c:pt>
                <c:pt idx="621">
                  <c:v>369.75000000000125</c:v>
                </c:pt>
                <c:pt idx="622">
                  <c:v>378.85000000000127</c:v>
                </c:pt>
                <c:pt idx="623">
                  <c:v>368.85000000000127</c:v>
                </c:pt>
                <c:pt idx="624">
                  <c:v>377.9500000000013</c:v>
                </c:pt>
                <c:pt idx="625">
                  <c:v>367.9500000000013</c:v>
                </c:pt>
                <c:pt idx="626">
                  <c:v>376.65000000000128</c:v>
                </c:pt>
                <c:pt idx="627">
                  <c:v>366.65000000000128</c:v>
                </c:pt>
                <c:pt idx="628">
                  <c:v>376.15000000000128</c:v>
                </c:pt>
                <c:pt idx="629">
                  <c:v>366.15000000000128</c:v>
                </c:pt>
                <c:pt idx="630">
                  <c:v>389.15000000000128</c:v>
                </c:pt>
                <c:pt idx="631">
                  <c:v>405.75000000000131</c:v>
                </c:pt>
                <c:pt idx="632">
                  <c:v>395.75000000000131</c:v>
                </c:pt>
                <c:pt idx="633">
                  <c:v>385.75000000000131</c:v>
                </c:pt>
                <c:pt idx="634">
                  <c:v>375.75000000000131</c:v>
                </c:pt>
                <c:pt idx="635">
                  <c:v>387.75000000000131</c:v>
                </c:pt>
                <c:pt idx="636">
                  <c:v>377.75000000000131</c:v>
                </c:pt>
                <c:pt idx="637">
                  <c:v>367.75000000000131</c:v>
                </c:pt>
                <c:pt idx="638">
                  <c:v>377.75000000000131</c:v>
                </c:pt>
                <c:pt idx="639">
                  <c:v>386.25000000000131</c:v>
                </c:pt>
                <c:pt idx="640">
                  <c:v>376.25000000000131</c:v>
                </c:pt>
                <c:pt idx="641">
                  <c:v>366.25000000000131</c:v>
                </c:pt>
                <c:pt idx="642">
                  <c:v>356.25000000000131</c:v>
                </c:pt>
                <c:pt idx="643">
                  <c:v>346.25000000000131</c:v>
                </c:pt>
                <c:pt idx="644">
                  <c:v>336.25000000000131</c:v>
                </c:pt>
                <c:pt idx="645">
                  <c:v>326.25000000000131</c:v>
                </c:pt>
                <c:pt idx="646">
                  <c:v>347.25000000000131</c:v>
                </c:pt>
                <c:pt idx="647">
                  <c:v>356.25000000000131</c:v>
                </c:pt>
                <c:pt idx="648">
                  <c:v>365.35000000000133</c:v>
                </c:pt>
                <c:pt idx="649">
                  <c:v>374.45000000000135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607137672"/>
        <c:axId val="607134536"/>
      </c:lineChart>
      <c:catAx>
        <c:axId val="607137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134536"/>
        <c:crosses val="autoZero"/>
        <c:auto val="1"/>
        <c:lblAlgn val="ctr"/>
        <c:lblOffset val="100"/>
        <c:noMultiLvlLbl val="0"/>
      </c:catAx>
      <c:valAx>
        <c:axId val="607134536"/>
        <c:scaling>
          <c:orientation val="minMax"/>
        </c:scaling>
        <c:delete val="0"/>
        <c:axPos val="l"/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137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0</xdr:row>
      <xdr:rowOff>276225</xdr:rowOff>
    </xdr:from>
    <xdr:to>
      <xdr:col>27</xdr:col>
      <xdr:colOff>57151</xdr:colOff>
      <xdr:row>24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6"/>
  <sheetViews>
    <sheetView tabSelected="1" topLeftCell="F1" workbookViewId="0">
      <selection activeCell="M10" sqref="M10"/>
    </sheetView>
  </sheetViews>
  <sheetFormatPr defaultRowHeight="15" x14ac:dyDescent="0.25"/>
  <cols>
    <col min="1" max="1" width="11.28515625" style="1" bestFit="1" customWidth="1"/>
    <col min="2" max="2" width="11.7109375" style="4" customWidth="1"/>
    <col min="3" max="3" width="8.42578125" style="2" hidden="1" customWidth="1"/>
    <col min="4" max="4" width="6.7109375" style="3" hidden="1" customWidth="1"/>
    <col min="5" max="5" width="57.7109375" style="3" customWidth="1"/>
    <col min="6" max="6" width="16" style="3" bestFit="1" customWidth="1"/>
    <col min="7" max="7" width="7.28515625" style="3" bestFit="1" customWidth="1"/>
    <col min="8" max="8" width="9.42578125" style="3" bestFit="1" customWidth="1"/>
    <col min="9" max="9" width="14.85546875" style="3" hidden="1" customWidth="1"/>
    <col min="10" max="10" width="13.140625" style="4" customWidth="1"/>
    <col min="11" max="11" width="13.85546875" style="4" customWidth="1"/>
  </cols>
  <sheetData>
    <row r="1" spans="1:13" ht="28.5" x14ac:dyDescent="0.45">
      <c r="A1" s="5" t="s">
        <v>680</v>
      </c>
      <c r="B1" s="6"/>
      <c r="C1" s="6"/>
      <c r="D1" s="6"/>
      <c r="E1" s="6"/>
      <c r="F1" s="6"/>
      <c r="G1" s="6"/>
      <c r="H1" s="6"/>
      <c r="I1" s="6"/>
      <c r="J1" s="6"/>
      <c r="K1" s="6"/>
      <c r="L1" s="40"/>
      <c r="M1" s="40"/>
    </row>
    <row r="2" spans="1:13" x14ac:dyDescent="0.25">
      <c r="A2" s="7" t="s">
        <v>654</v>
      </c>
      <c r="B2" s="8" t="s">
        <v>660</v>
      </c>
      <c r="C2" s="9" t="s">
        <v>666</v>
      </c>
      <c r="D2" s="10" t="s">
        <v>665</v>
      </c>
      <c r="E2" s="10" t="s">
        <v>655</v>
      </c>
      <c r="F2" s="10" t="s">
        <v>656</v>
      </c>
      <c r="G2" s="10" t="s">
        <v>657</v>
      </c>
      <c r="H2" s="10" t="s">
        <v>658</v>
      </c>
      <c r="I2" s="10" t="s">
        <v>664</v>
      </c>
      <c r="J2" s="8" t="s">
        <v>659</v>
      </c>
      <c r="K2" s="8" t="s">
        <v>668</v>
      </c>
      <c r="L2" s="40"/>
      <c r="M2" s="40"/>
    </row>
    <row r="3" spans="1:13" x14ac:dyDescent="0.25">
      <c r="A3" s="11">
        <v>42272</v>
      </c>
      <c r="B3" s="12">
        <f t="shared" ref="B3:B7" si="0">C3*10</f>
        <v>10</v>
      </c>
      <c r="C3" s="13">
        <f>D3/D3</f>
        <v>1</v>
      </c>
      <c r="D3" s="14">
        <v>1</v>
      </c>
      <c r="E3" s="14" t="s">
        <v>9</v>
      </c>
      <c r="F3" s="14" t="s">
        <v>6</v>
      </c>
      <c r="G3" s="14">
        <v>1.9</v>
      </c>
      <c r="H3" s="14" t="s">
        <v>663</v>
      </c>
      <c r="I3" s="14">
        <v>0.9</v>
      </c>
      <c r="J3" s="15">
        <f t="shared" ref="J3:J7" si="1">(I3*10)/D3</f>
        <v>9</v>
      </c>
      <c r="K3" s="12">
        <f>J3</f>
        <v>9</v>
      </c>
      <c r="L3" s="40"/>
      <c r="M3" s="40"/>
    </row>
    <row r="4" spans="1:13" x14ac:dyDescent="0.25">
      <c r="A4" s="11">
        <v>42272</v>
      </c>
      <c r="B4" s="12">
        <f t="shared" si="0"/>
        <v>10</v>
      </c>
      <c r="C4" s="13">
        <f>D4/D4</f>
        <v>1</v>
      </c>
      <c r="D4" s="14">
        <v>2</v>
      </c>
      <c r="E4" s="14" t="s">
        <v>10</v>
      </c>
      <c r="F4" s="14" t="s">
        <v>3</v>
      </c>
      <c r="G4" s="14">
        <v>1.89</v>
      </c>
      <c r="H4" s="14" t="s">
        <v>663</v>
      </c>
      <c r="I4" s="14">
        <v>1.78</v>
      </c>
      <c r="J4" s="15">
        <f t="shared" si="1"/>
        <v>8.9</v>
      </c>
      <c r="K4" s="12">
        <f t="shared" ref="K4:K8" si="2">K3+J4</f>
        <v>17.899999999999999</v>
      </c>
      <c r="L4" s="40"/>
      <c r="M4" s="40"/>
    </row>
    <row r="5" spans="1:13" x14ac:dyDescent="0.25">
      <c r="A5" s="16">
        <v>42272</v>
      </c>
      <c r="B5" s="17">
        <f t="shared" si="0"/>
        <v>10</v>
      </c>
      <c r="C5" s="18">
        <f>D5/D5</f>
        <v>1</v>
      </c>
      <c r="D5" s="19">
        <v>1</v>
      </c>
      <c r="E5" s="19" t="s">
        <v>11</v>
      </c>
      <c r="F5" s="19" t="s">
        <v>4</v>
      </c>
      <c r="G5" s="19">
        <v>1.85</v>
      </c>
      <c r="H5" s="19" t="s">
        <v>662</v>
      </c>
      <c r="I5" s="19">
        <v>-1</v>
      </c>
      <c r="J5" s="20">
        <f t="shared" si="1"/>
        <v>-10</v>
      </c>
      <c r="K5" s="17">
        <f t="shared" si="2"/>
        <v>7.8999999999999986</v>
      </c>
      <c r="L5" s="40"/>
      <c r="M5" s="40"/>
    </row>
    <row r="6" spans="1:13" x14ac:dyDescent="0.25">
      <c r="A6" s="16">
        <v>42272</v>
      </c>
      <c r="B6" s="17">
        <f t="shared" si="0"/>
        <v>10</v>
      </c>
      <c r="C6" s="18">
        <f>D6/D6</f>
        <v>1</v>
      </c>
      <c r="D6" s="19">
        <v>1</v>
      </c>
      <c r="E6" s="19" t="s">
        <v>12</v>
      </c>
      <c r="F6" s="19" t="s">
        <v>4</v>
      </c>
      <c r="G6" s="19">
        <v>1.72</v>
      </c>
      <c r="H6" s="19" t="s">
        <v>662</v>
      </c>
      <c r="I6" s="19">
        <v>-1</v>
      </c>
      <c r="J6" s="20">
        <f t="shared" si="1"/>
        <v>-10</v>
      </c>
      <c r="K6" s="17">
        <f t="shared" si="2"/>
        <v>-2.1000000000000014</v>
      </c>
      <c r="L6" s="40"/>
      <c r="M6" s="40"/>
    </row>
    <row r="7" spans="1:13" x14ac:dyDescent="0.25">
      <c r="A7" s="11">
        <v>42272</v>
      </c>
      <c r="B7" s="12">
        <f t="shared" si="0"/>
        <v>10</v>
      </c>
      <c r="C7" s="13">
        <f>D7/D7</f>
        <v>1</v>
      </c>
      <c r="D7" s="14">
        <v>2</v>
      </c>
      <c r="E7" s="14" t="s">
        <v>13</v>
      </c>
      <c r="F7" s="14" t="s">
        <v>7</v>
      </c>
      <c r="G7" s="14">
        <v>1.7</v>
      </c>
      <c r="H7" s="14" t="s">
        <v>663</v>
      </c>
      <c r="I7" s="14">
        <v>1.4</v>
      </c>
      <c r="J7" s="15">
        <f t="shared" si="1"/>
        <v>7</v>
      </c>
      <c r="K7" s="12">
        <f t="shared" si="2"/>
        <v>4.8999999999999986</v>
      </c>
      <c r="L7" s="40"/>
      <c r="M7" s="40"/>
    </row>
    <row r="8" spans="1:13" x14ac:dyDescent="0.25">
      <c r="A8" s="16">
        <v>42273</v>
      </c>
      <c r="B8" s="17">
        <f t="shared" ref="B8:B71" si="3">C8*10</f>
        <v>10</v>
      </c>
      <c r="C8" s="18">
        <f>D8/D8</f>
        <v>1</v>
      </c>
      <c r="D8" s="19">
        <v>3</v>
      </c>
      <c r="E8" s="19" t="s">
        <v>14</v>
      </c>
      <c r="F8" s="19" t="s">
        <v>0</v>
      </c>
      <c r="G8" s="19">
        <v>2.0499999999999998</v>
      </c>
      <c r="H8" s="19" t="s">
        <v>662</v>
      </c>
      <c r="I8" s="19">
        <v>-3</v>
      </c>
      <c r="J8" s="20">
        <f t="shared" ref="J8:J71" si="4">(I8*10)/D8</f>
        <v>-10</v>
      </c>
      <c r="K8" s="17">
        <f t="shared" si="2"/>
        <v>-5.1000000000000014</v>
      </c>
      <c r="L8" s="40"/>
      <c r="M8" s="40"/>
    </row>
    <row r="9" spans="1:13" x14ac:dyDescent="0.25">
      <c r="A9" s="16">
        <v>42273</v>
      </c>
      <c r="B9" s="17">
        <f t="shared" si="3"/>
        <v>10</v>
      </c>
      <c r="C9" s="18">
        <f>D9/D9</f>
        <v>1</v>
      </c>
      <c r="D9" s="19">
        <v>2</v>
      </c>
      <c r="E9" s="19" t="s">
        <v>15</v>
      </c>
      <c r="F9" s="19" t="s">
        <v>0</v>
      </c>
      <c r="G9" s="19">
        <v>2</v>
      </c>
      <c r="H9" s="19" t="s">
        <v>662</v>
      </c>
      <c r="I9" s="19">
        <v>-2</v>
      </c>
      <c r="J9" s="20">
        <f t="shared" si="4"/>
        <v>-10</v>
      </c>
      <c r="K9" s="17">
        <f t="shared" ref="K9:K72" si="5">K8+J9</f>
        <v>-15.100000000000001</v>
      </c>
      <c r="L9" s="40"/>
      <c r="M9" s="40"/>
    </row>
    <row r="10" spans="1:13" x14ac:dyDescent="0.25">
      <c r="A10" s="16">
        <v>42273</v>
      </c>
      <c r="B10" s="17">
        <f t="shared" si="3"/>
        <v>10</v>
      </c>
      <c r="C10" s="18">
        <f>D10/D10</f>
        <v>1</v>
      </c>
      <c r="D10" s="19">
        <v>2</v>
      </c>
      <c r="E10" s="19" t="s">
        <v>16</v>
      </c>
      <c r="F10" s="19" t="s">
        <v>0</v>
      </c>
      <c r="G10" s="19">
        <v>2.15</v>
      </c>
      <c r="H10" s="19" t="s">
        <v>662</v>
      </c>
      <c r="I10" s="19">
        <v>-2</v>
      </c>
      <c r="J10" s="20">
        <f t="shared" si="4"/>
        <v>-10</v>
      </c>
      <c r="K10" s="17">
        <f t="shared" si="5"/>
        <v>-25.1</v>
      </c>
      <c r="L10" s="40"/>
      <c r="M10" s="40"/>
    </row>
    <row r="11" spans="1:13" x14ac:dyDescent="0.25">
      <c r="A11" s="16">
        <v>42273</v>
      </c>
      <c r="B11" s="17">
        <f t="shared" si="3"/>
        <v>10</v>
      </c>
      <c r="C11" s="18">
        <f>D11/D11</f>
        <v>1</v>
      </c>
      <c r="D11" s="19">
        <v>1</v>
      </c>
      <c r="E11" s="19" t="s">
        <v>17</v>
      </c>
      <c r="F11" s="19" t="s">
        <v>0</v>
      </c>
      <c r="G11" s="19">
        <v>8.59</v>
      </c>
      <c r="H11" s="19" t="s">
        <v>662</v>
      </c>
      <c r="I11" s="19">
        <v>-1</v>
      </c>
      <c r="J11" s="20">
        <f t="shared" si="4"/>
        <v>-10</v>
      </c>
      <c r="K11" s="17">
        <f t="shared" si="5"/>
        <v>-35.1</v>
      </c>
      <c r="L11" s="40"/>
      <c r="M11" s="40"/>
    </row>
    <row r="12" spans="1:13" x14ac:dyDescent="0.25">
      <c r="A12" s="16">
        <v>42273</v>
      </c>
      <c r="B12" s="17">
        <f t="shared" si="3"/>
        <v>10</v>
      </c>
      <c r="C12" s="18">
        <f>D12/D12</f>
        <v>1</v>
      </c>
      <c r="D12" s="19">
        <v>2</v>
      </c>
      <c r="E12" s="19" t="s">
        <v>18</v>
      </c>
      <c r="F12" s="19" t="s">
        <v>0</v>
      </c>
      <c r="G12" s="19">
        <v>2.35</v>
      </c>
      <c r="H12" s="19" t="s">
        <v>662</v>
      </c>
      <c r="I12" s="19">
        <v>-2</v>
      </c>
      <c r="J12" s="20">
        <f t="shared" si="4"/>
        <v>-10</v>
      </c>
      <c r="K12" s="17">
        <f t="shared" si="5"/>
        <v>-45.1</v>
      </c>
      <c r="L12" s="40"/>
      <c r="M12" s="40"/>
    </row>
    <row r="13" spans="1:13" x14ac:dyDescent="0.25">
      <c r="A13" s="11">
        <v>42273</v>
      </c>
      <c r="B13" s="12">
        <f t="shared" si="3"/>
        <v>10</v>
      </c>
      <c r="C13" s="13">
        <f>D13/D13</f>
        <v>1</v>
      </c>
      <c r="D13" s="14">
        <v>1</v>
      </c>
      <c r="E13" s="14" t="s">
        <v>19</v>
      </c>
      <c r="F13" s="14" t="s">
        <v>3</v>
      </c>
      <c r="G13" s="14">
        <v>2</v>
      </c>
      <c r="H13" s="14" t="s">
        <v>663</v>
      </c>
      <c r="I13" s="14">
        <v>1</v>
      </c>
      <c r="J13" s="15">
        <f t="shared" si="4"/>
        <v>10</v>
      </c>
      <c r="K13" s="12">
        <f t="shared" si="5"/>
        <v>-35.1</v>
      </c>
      <c r="L13" s="40"/>
      <c r="M13" s="40"/>
    </row>
    <row r="14" spans="1:13" x14ac:dyDescent="0.25">
      <c r="A14" s="11">
        <v>42273</v>
      </c>
      <c r="B14" s="12">
        <f t="shared" si="3"/>
        <v>10</v>
      </c>
      <c r="C14" s="13">
        <f>D14/D14</f>
        <v>1</v>
      </c>
      <c r="D14" s="14">
        <v>2</v>
      </c>
      <c r="E14" s="14" t="s">
        <v>20</v>
      </c>
      <c r="F14" s="14" t="s">
        <v>3</v>
      </c>
      <c r="G14" s="14">
        <v>1.83</v>
      </c>
      <c r="H14" s="14" t="s">
        <v>663</v>
      </c>
      <c r="I14" s="14">
        <v>1.66</v>
      </c>
      <c r="J14" s="15">
        <f t="shared" si="4"/>
        <v>8.2999999999999989</v>
      </c>
      <c r="K14" s="12">
        <f t="shared" si="5"/>
        <v>-26.800000000000004</v>
      </c>
      <c r="L14" s="40"/>
      <c r="M14" s="40"/>
    </row>
    <row r="15" spans="1:13" x14ac:dyDescent="0.25">
      <c r="A15" s="16">
        <v>42273</v>
      </c>
      <c r="B15" s="17">
        <f t="shared" si="3"/>
        <v>10</v>
      </c>
      <c r="C15" s="18">
        <f>D15/D15</f>
        <v>1</v>
      </c>
      <c r="D15" s="19">
        <v>1</v>
      </c>
      <c r="E15" s="19" t="s">
        <v>21</v>
      </c>
      <c r="F15" s="19" t="s">
        <v>3</v>
      </c>
      <c r="G15" s="19">
        <v>1.9</v>
      </c>
      <c r="H15" s="19" t="s">
        <v>662</v>
      </c>
      <c r="I15" s="19">
        <v>-1</v>
      </c>
      <c r="J15" s="20">
        <f t="shared" si="4"/>
        <v>-10</v>
      </c>
      <c r="K15" s="17">
        <f t="shared" si="5"/>
        <v>-36.800000000000004</v>
      </c>
      <c r="L15" s="40"/>
      <c r="M15" s="40"/>
    </row>
    <row r="16" spans="1:13" x14ac:dyDescent="0.25">
      <c r="A16" s="11">
        <v>42273</v>
      </c>
      <c r="B16" s="12" t="s">
        <v>667</v>
      </c>
      <c r="C16" s="13" t="e">
        <f>D16/D16</f>
        <v>#VALUE!</v>
      </c>
      <c r="D16" s="14" t="s">
        <v>23</v>
      </c>
      <c r="E16" s="14" t="s">
        <v>22</v>
      </c>
      <c r="F16" s="14" t="s">
        <v>2</v>
      </c>
      <c r="G16" s="14">
        <v>6.5</v>
      </c>
      <c r="H16" s="14" t="s">
        <v>663</v>
      </c>
      <c r="I16" s="14">
        <v>0.75</v>
      </c>
      <c r="J16" s="15">
        <f>(I16*10)/2</f>
        <v>3.75</v>
      </c>
      <c r="K16" s="12">
        <f t="shared" si="5"/>
        <v>-33.050000000000004</v>
      </c>
      <c r="L16" s="40"/>
      <c r="M16" s="40"/>
    </row>
    <row r="17" spans="1:13" x14ac:dyDescent="0.25">
      <c r="A17" s="16">
        <v>42273</v>
      </c>
      <c r="B17" s="17" t="s">
        <v>667</v>
      </c>
      <c r="C17" s="18" t="e">
        <f>D17/D17</f>
        <v>#VALUE!</v>
      </c>
      <c r="D17" s="19" t="s">
        <v>5</v>
      </c>
      <c r="E17" s="19" t="s">
        <v>24</v>
      </c>
      <c r="F17" s="19" t="s">
        <v>2</v>
      </c>
      <c r="G17" s="19">
        <v>17</v>
      </c>
      <c r="H17" s="19" t="s">
        <v>662</v>
      </c>
      <c r="I17" s="19">
        <v>-2</v>
      </c>
      <c r="J17" s="20">
        <f>(I17*10)/1</f>
        <v>-20</v>
      </c>
      <c r="K17" s="17">
        <f t="shared" si="5"/>
        <v>-53.050000000000004</v>
      </c>
      <c r="L17" s="40"/>
      <c r="M17" s="40"/>
    </row>
    <row r="18" spans="1:13" x14ac:dyDescent="0.25">
      <c r="A18" s="11">
        <v>42273</v>
      </c>
      <c r="B18" s="12" t="s">
        <v>667</v>
      </c>
      <c r="C18" s="13" t="e">
        <f>D18/D18</f>
        <v>#VALUE!</v>
      </c>
      <c r="D18" s="14" t="s">
        <v>23</v>
      </c>
      <c r="E18" s="14" t="s">
        <v>25</v>
      </c>
      <c r="F18" s="14" t="s">
        <v>2</v>
      </c>
      <c r="G18" s="14">
        <v>6</v>
      </c>
      <c r="H18" s="14" t="s">
        <v>663</v>
      </c>
      <c r="I18" s="14">
        <v>12.5</v>
      </c>
      <c r="J18" s="15">
        <f>(I18*10)/2</f>
        <v>62.5</v>
      </c>
      <c r="K18" s="12">
        <f t="shared" si="5"/>
        <v>9.4499999999999957</v>
      </c>
      <c r="L18" s="40"/>
      <c r="M18" s="40"/>
    </row>
    <row r="19" spans="1:13" ht="30" x14ac:dyDescent="0.25">
      <c r="A19" s="21">
        <v>42273</v>
      </c>
      <c r="B19" s="22">
        <f t="shared" si="3"/>
        <v>10</v>
      </c>
      <c r="C19" s="23">
        <f>D19/D19</f>
        <v>1</v>
      </c>
      <c r="D19" s="24">
        <v>1</v>
      </c>
      <c r="E19" s="24" t="s">
        <v>26</v>
      </c>
      <c r="F19" s="24" t="s">
        <v>2</v>
      </c>
      <c r="G19" s="24">
        <v>4.03</v>
      </c>
      <c r="H19" s="24" t="s">
        <v>662</v>
      </c>
      <c r="I19" s="24">
        <v>-1</v>
      </c>
      <c r="J19" s="25">
        <f t="shared" si="4"/>
        <v>-10</v>
      </c>
      <c r="K19" s="22">
        <f t="shared" si="5"/>
        <v>-0.55000000000000426</v>
      </c>
      <c r="L19" s="40"/>
      <c r="M19" s="40"/>
    </row>
    <row r="20" spans="1:13" x14ac:dyDescent="0.25">
      <c r="A20" s="16">
        <v>42273</v>
      </c>
      <c r="B20" s="17">
        <f t="shared" si="3"/>
        <v>10</v>
      </c>
      <c r="C20" s="18">
        <f>D20/D20</f>
        <v>1</v>
      </c>
      <c r="D20" s="19">
        <v>2</v>
      </c>
      <c r="E20" s="19" t="s">
        <v>27</v>
      </c>
      <c r="F20" s="19" t="s">
        <v>7</v>
      </c>
      <c r="G20" s="19">
        <v>1.91</v>
      </c>
      <c r="H20" s="19" t="s">
        <v>662</v>
      </c>
      <c r="I20" s="19">
        <v>-2</v>
      </c>
      <c r="J20" s="20">
        <f t="shared" si="4"/>
        <v>-10</v>
      </c>
      <c r="K20" s="17">
        <f t="shared" si="5"/>
        <v>-10.550000000000004</v>
      </c>
      <c r="L20" s="40"/>
      <c r="M20" s="40"/>
    </row>
    <row r="21" spans="1:13" x14ac:dyDescent="0.25">
      <c r="A21" s="11">
        <v>42273</v>
      </c>
      <c r="B21" s="12">
        <f t="shared" si="3"/>
        <v>10</v>
      </c>
      <c r="C21" s="13">
        <f>D21/D21</f>
        <v>1</v>
      </c>
      <c r="D21" s="14">
        <v>1</v>
      </c>
      <c r="E21" s="14" t="s">
        <v>28</v>
      </c>
      <c r="F21" s="14" t="s">
        <v>7</v>
      </c>
      <c r="G21" s="14">
        <v>1.75</v>
      </c>
      <c r="H21" s="14" t="s">
        <v>663</v>
      </c>
      <c r="I21" s="14">
        <v>0.75</v>
      </c>
      <c r="J21" s="15">
        <f t="shared" si="4"/>
        <v>7.5</v>
      </c>
      <c r="K21" s="12">
        <f t="shared" si="5"/>
        <v>-3.0500000000000043</v>
      </c>
      <c r="L21" s="40"/>
      <c r="M21" s="40"/>
    </row>
    <row r="22" spans="1:13" x14ac:dyDescent="0.25">
      <c r="A22" s="11">
        <v>42273</v>
      </c>
      <c r="B22" s="12">
        <f t="shared" si="3"/>
        <v>10</v>
      </c>
      <c r="C22" s="13">
        <f>D22/D22</f>
        <v>1</v>
      </c>
      <c r="D22" s="14">
        <v>1</v>
      </c>
      <c r="E22" s="14" t="s">
        <v>29</v>
      </c>
      <c r="F22" s="14" t="s">
        <v>7</v>
      </c>
      <c r="G22" s="14">
        <v>1.83</v>
      </c>
      <c r="H22" s="14" t="s">
        <v>663</v>
      </c>
      <c r="I22" s="14">
        <v>0.83</v>
      </c>
      <c r="J22" s="15">
        <f t="shared" si="4"/>
        <v>8.2999999999999989</v>
      </c>
      <c r="K22" s="12">
        <f t="shared" si="5"/>
        <v>5.2499999999999947</v>
      </c>
      <c r="L22" s="40"/>
      <c r="M22" s="40"/>
    </row>
    <row r="23" spans="1:13" x14ac:dyDescent="0.25">
      <c r="A23" s="16">
        <v>42273</v>
      </c>
      <c r="B23" s="17">
        <f t="shared" si="3"/>
        <v>10</v>
      </c>
      <c r="C23" s="18">
        <f>D23/D23</f>
        <v>1</v>
      </c>
      <c r="D23" s="19">
        <v>2</v>
      </c>
      <c r="E23" s="19" t="s">
        <v>30</v>
      </c>
      <c r="F23" s="19" t="s">
        <v>1</v>
      </c>
      <c r="G23" s="19">
        <v>2.35</v>
      </c>
      <c r="H23" s="19" t="s">
        <v>662</v>
      </c>
      <c r="I23" s="19">
        <v>-2</v>
      </c>
      <c r="J23" s="20">
        <f t="shared" si="4"/>
        <v>-10</v>
      </c>
      <c r="K23" s="17">
        <f t="shared" si="5"/>
        <v>-4.7500000000000053</v>
      </c>
      <c r="L23" s="40"/>
      <c r="M23" s="40"/>
    </row>
    <row r="24" spans="1:13" x14ac:dyDescent="0.25">
      <c r="A24" s="11">
        <v>42273</v>
      </c>
      <c r="B24" s="12">
        <f t="shared" si="3"/>
        <v>10</v>
      </c>
      <c r="C24" s="13">
        <f>D24/D24</f>
        <v>1</v>
      </c>
      <c r="D24" s="14">
        <v>1</v>
      </c>
      <c r="E24" s="14" t="s">
        <v>31</v>
      </c>
      <c r="F24" s="14" t="s">
        <v>1</v>
      </c>
      <c r="G24" s="14">
        <v>4.29</v>
      </c>
      <c r="H24" s="14" t="s">
        <v>663</v>
      </c>
      <c r="I24" s="14">
        <v>3.29</v>
      </c>
      <c r="J24" s="15">
        <f t="shared" si="4"/>
        <v>32.9</v>
      </c>
      <c r="K24" s="12">
        <f t="shared" si="5"/>
        <v>28.149999999999991</v>
      </c>
      <c r="L24" s="40"/>
      <c r="M24" s="40"/>
    </row>
    <row r="25" spans="1:13" x14ac:dyDescent="0.25">
      <c r="A25" s="16">
        <v>42274</v>
      </c>
      <c r="B25" s="17">
        <f t="shared" si="3"/>
        <v>10</v>
      </c>
      <c r="C25" s="18">
        <f>D25/D25</f>
        <v>1</v>
      </c>
      <c r="D25" s="19">
        <v>2</v>
      </c>
      <c r="E25" s="19" t="s">
        <v>32</v>
      </c>
      <c r="F25" s="19" t="s">
        <v>3</v>
      </c>
      <c r="G25" s="19">
        <v>2</v>
      </c>
      <c r="H25" s="19" t="s">
        <v>662</v>
      </c>
      <c r="I25" s="19">
        <v>-2</v>
      </c>
      <c r="J25" s="20">
        <f t="shared" si="4"/>
        <v>-10</v>
      </c>
      <c r="K25" s="17">
        <f t="shared" si="5"/>
        <v>18.149999999999991</v>
      </c>
      <c r="L25" s="40"/>
      <c r="M25" s="40"/>
    </row>
    <row r="26" spans="1:13" x14ac:dyDescent="0.25">
      <c r="A26" s="16">
        <v>42274</v>
      </c>
      <c r="B26" s="17">
        <f t="shared" si="3"/>
        <v>10</v>
      </c>
      <c r="C26" s="18">
        <f>D26/D26</f>
        <v>1</v>
      </c>
      <c r="D26" s="19">
        <v>2</v>
      </c>
      <c r="E26" s="19" t="s">
        <v>33</v>
      </c>
      <c r="F26" s="19" t="s">
        <v>3</v>
      </c>
      <c r="G26" s="19">
        <v>2</v>
      </c>
      <c r="H26" s="19" t="s">
        <v>662</v>
      </c>
      <c r="I26" s="19">
        <v>-2</v>
      </c>
      <c r="J26" s="20">
        <f t="shared" si="4"/>
        <v>-10</v>
      </c>
      <c r="K26" s="17">
        <f t="shared" si="5"/>
        <v>8.1499999999999915</v>
      </c>
      <c r="L26" s="40"/>
      <c r="M26" s="40"/>
    </row>
    <row r="27" spans="1:13" x14ac:dyDescent="0.25">
      <c r="A27" s="11">
        <v>42274</v>
      </c>
      <c r="B27" s="12">
        <f t="shared" si="3"/>
        <v>10</v>
      </c>
      <c r="C27" s="13">
        <f>D27/D27</f>
        <v>1</v>
      </c>
      <c r="D27" s="14">
        <v>1</v>
      </c>
      <c r="E27" s="14" t="s">
        <v>34</v>
      </c>
      <c r="F27" s="14" t="s">
        <v>3</v>
      </c>
      <c r="G27" s="14">
        <v>2</v>
      </c>
      <c r="H27" s="14" t="s">
        <v>663</v>
      </c>
      <c r="I27" s="14">
        <v>1</v>
      </c>
      <c r="J27" s="15">
        <f t="shared" si="4"/>
        <v>10</v>
      </c>
      <c r="K27" s="12">
        <f t="shared" si="5"/>
        <v>18.149999999999991</v>
      </c>
      <c r="L27" s="40"/>
      <c r="M27" s="40"/>
    </row>
    <row r="28" spans="1:13" x14ac:dyDescent="0.25">
      <c r="A28" s="16">
        <v>42274</v>
      </c>
      <c r="B28" s="17">
        <f t="shared" si="3"/>
        <v>10</v>
      </c>
      <c r="C28" s="18">
        <f>D28/D28</f>
        <v>1</v>
      </c>
      <c r="D28" s="19">
        <v>1</v>
      </c>
      <c r="E28" s="19" t="s">
        <v>35</v>
      </c>
      <c r="F28" s="19" t="s">
        <v>8</v>
      </c>
      <c r="G28" s="19">
        <v>2.0499999999999998</v>
      </c>
      <c r="H28" s="19" t="s">
        <v>662</v>
      </c>
      <c r="I28" s="19">
        <v>-1</v>
      </c>
      <c r="J28" s="20">
        <f t="shared" si="4"/>
        <v>-10</v>
      </c>
      <c r="K28" s="17">
        <f t="shared" si="5"/>
        <v>8.1499999999999915</v>
      </c>
      <c r="L28" s="40"/>
      <c r="M28" s="40"/>
    </row>
    <row r="29" spans="1:13" x14ac:dyDescent="0.25">
      <c r="A29" s="16">
        <v>42274</v>
      </c>
      <c r="B29" s="17">
        <f t="shared" si="3"/>
        <v>10</v>
      </c>
      <c r="C29" s="18">
        <f>D29/D29</f>
        <v>1</v>
      </c>
      <c r="D29" s="19">
        <v>2</v>
      </c>
      <c r="E29" s="19" t="s">
        <v>36</v>
      </c>
      <c r="F29" s="19" t="s">
        <v>8</v>
      </c>
      <c r="G29" s="19">
        <v>1.83</v>
      </c>
      <c r="H29" s="19" t="s">
        <v>662</v>
      </c>
      <c r="I29" s="19">
        <v>-2</v>
      </c>
      <c r="J29" s="20">
        <f t="shared" si="4"/>
        <v>-10</v>
      </c>
      <c r="K29" s="17">
        <f t="shared" si="5"/>
        <v>-1.8500000000000085</v>
      </c>
      <c r="L29" s="40"/>
      <c r="M29" s="40"/>
    </row>
    <row r="30" spans="1:13" x14ac:dyDescent="0.25">
      <c r="A30" s="11">
        <v>42274</v>
      </c>
      <c r="B30" s="12">
        <f t="shared" si="3"/>
        <v>10</v>
      </c>
      <c r="C30" s="13">
        <f>D30/D30</f>
        <v>1</v>
      </c>
      <c r="D30" s="14">
        <v>2</v>
      </c>
      <c r="E30" s="14" t="s">
        <v>37</v>
      </c>
      <c r="F30" s="14" t="s">
        <v>8</v>
      </c>
      <c r="G30" s="14">
        <v>1.75</v>
      </c>
      <c r="H30" s="14" t="s">
        <v>663</v>
      </c>
      <c r="I30" s="14">
        <v>1.5</v>
      </c>
      <c r="J30" s="15">
        <f t="shared" si="4"/>
        <v>7.5</v>
      </c>
      <c r="K30" s="12">
        <f t="shared" si="5"/>
        <v>5.6499999999999915</v>
      </c>
      <c r="L30" s="40"/>
      <c r="M30" s="40"/>
    </row>
    <row r="31" spans="1:13" x14ac:dyDescent="0.25">
      <c r="A31" s="16">
        <v>42274</v>
      </c>
      <c r="B31" s="17">
        <f t="shared" si="3"/>
        <v>10</v>
      </c>
      <c r="C31" s="18">
        <f>D31/D31</f>
        <v>1</v>
      </c>
      <c r="D31" s="19">
        <v>1</v>
      </c>
      <c r="E31" s="19" t="s">
        <v>38</v>
      </c>
      <c r="F31" s="19" t="s">
        <v>1</v>
      </c>
      <c r="G31" s="19">
        <v>1.8</v>
      </c>
      <c r="H31" s="19" t="s">
        <v>662</v>
      </c>
      <c r="I31" s="19">
        <v>-1</v>
      </c>
      <c r="J31" s="20">
        <f t="shared" si="4"/>
        <v>-10</v>
      </c>
      <c r="K31" s="17">
        <f t="shared" si="5"/>
        <v>-4.3500000000000085</v>
      </c>
      <c r="L31" s="40"/>
      <c r="M31" s="40"/>
    </row>
    <row r="32" spans="1:13" x14ac:dyDescent="0.25">
      <c r="A32" s="11">
        <v>42274</v>
      </c>
      <c r="B32" s="12">
        <f t="shared" si="3"/>
        <v>10</v>
      </c>
      <c r="C32" s="13">
        <f>D32/D32</f>
        <v>1</v>
      </c>
      <c r="D32" s="14">
        <v>2</v>
      </c>
      <c r="E32" s="14" t="s">
        <v>39</v>
      </c>
      <c r="F32" s="14" t="s">
        <v>1</v>
      </c>
      <c r="G32" s="14">
        <v>2</v>
      </c>
      <c r="H32" s="14" t="s">
        <v>663</v>
      </c>
      <c r="I32" s="14">
        <v>2</v>
      </c>
      <c r="J32" s="15">
        <f t="shared" si="4"/>
        <v>10</v>
      </c>
      <c r="K32" s="12">
        <f t="shared" si="5"/>
        <v>5.6499999999999915</v>
      </c>
      <c r="L32" s="40"/>
      <c r="M32" s="40"/>
    </row>
    <row r="33" spans="1:13" x14ac:dyDescent="0.25">
      <c r="A33" s="11">
        <v>42274</v>
      </c>
      <c r="B33" s="12">
        <f t="shared" si="3"/>
        <v>10</v>
      </c>
      <c r="C33" s="13">
        <f>D33/D33</f>
        <v>1</v>
      </c>
      <c r="D33" s="14">
        <v>1</v>
      </c>
      <c r="E33" s="14" t="s">
        <v>30</v>
      </c>
      <c r="F33" s="14" t="s">
        <v>1</v>
      </c>
      <c r="G33" s="14">
        <v>2.2000000000000002</v>
      </c>
      <c r="H33" s="14" t="s">
        <v>663</v>
      </c>
      <c r="I33" s="14">
        <v>1.2</v>
      </c>
      <c r="J33" s="15">
        <f t="shared" si="4"/>
        <v>12</v>
      </c>
      <c r="K33" s="12">
        <f t="shared" si="5"/>
        <v>17.649999999999991</v>
      </c>
      <c r="L33" s="40"/>
      <c r="M33" s="40"/>
    </row>
    <row r="34" spans="1:13" x14ac:dyDescent="0.25">
      <c r="A34" s="11">
        <v>42274</v>
      </c>
      <c r="B34" s="12">
        <f t="shared" si="3"/>
        <v>10</v>
      </c>
      <c r="C34" s="13">
        <f>D34/D34</f>
        <v>1</v>
      </c>
      <c r="D34" s="14">
        <v>1</v>
      </c>
      <c r="E34" s="14" t="s">
        <v>40</v>
      </c>
      <c r="F34" s="14" t="s">
        <v>1</v>
      </c>
      <c r="G34" s="14">
        <v>2.2000000000000002</v>
      </c>
      <c r="H34" s="14" t="s">
        <v>663</v>
      </c>
      <c r="I34" s="14">
        <v>1.2</v>
      </c>
      <c r="J34" s="15">
        <f t="shared" si="4"/>
        <v>12</v>
      </c>
      <c r="K34" s="12">
        <f t="shared" si="5"/>
        <v>29.649999999999991</v>
      </c>
      <c r="L34" s="40"/>
      <c r="M34" s="40"/>
    </row>
    <row r="35" spans="1:13" x14ac:dyDescent="0.25">
      <c r="A35" s="16">
        <v>42274</v>
      </c>
      <c r="B35" s="17">
        <f t="shared" si="3"/>
        <v>10</v>
      </c>
      <c r="C35" s="18">
        <f>D35/D35</f>
        <v>1</v>
      </c>
      <c r="D35" s="19">
        <v>1</v>
      </c>
      <c r="E35" s="19" t="s">
        <v>41</v>
      </c>
      <c r="F35" s="19" t="s">
        <v>1</v>
      </c>
      <c r="G35" s="19">
        <v>4.63</v>
      </c>
      <c r="H35" s="19" t="s">
        <v>662</v>
      </c>
      <c r="I35" s="19">
        <v>-1</v>
      </c>
      <c r="J35" s="20">
        <f t="shared" si="4"/>
        <v>-10</v>
      </c>
      <c r="K35" s="17">
        <f t="shared" si="5"/>
        <v>19.649999999999991</v>
      </c>
      <c r="L35" s="40"/>
      <c r="M35" s="40"/>
    </row>
    <row r="36" spans="1:13" x14ac:dyDescent="0.25">
      <c r="A36" s="11">
        <v>42275</v>
      </c>
      <c r="B36" s="12">
        <f t="shared" si="3"/>
        <v>10</v>
      </c>
      <c r="C36" s="13">
        <f>D36/D36</f>
        <v>1</v>
      </c>
      <c r="D36" s="14">
        <v>3</v>
      </c>
      <c r="E36" s="14" t="s">
        <v>42</v>
      </c>
      <c r="F36" s="14" t="s">
        <v>2</v>
      </c>
      <c r="G36" s="14">
        <v>1.85</v>
      </c>
      <c r="H36" s="14" t="s">
        <v>663</v>
      </c>
      <c r="I36" s="14">
        <v>2.5499999999999998</v>
      </c>
      <c r="J36" s="15">
        <f t="shared" si="4"/>
        <v>8.5</v>
      </c>
      <c r="K36" s="12">
        <f t="shared" si="5"/>
        <v>28.149999999999991</v>
      </c>
      <c r="L36" s="40"/>
      <c r="M36" s="40"/>
    </row>
    <row r="37" spans="1:13" x14ac:dyDescent="0.25">
      <c r="A37" s="11">
        <v>42275</v>
      </c>
      <c r="B37" s="12">
        <f t="shared" si="3"/>
        <v>10</v>
      </c>
      <c r="C37" s="13">
        <f>D37/D37</f>
        <v>1</v>
      </c>
      <c r="D37" s="14">
        <v>1</v>
      </c>
      <c r="E37" s="14" t="s">
        <v>43</v>
      </c>
      <c r="F37" s="14" t="s">
        <v>2</v>
      </c>
      <c r="G37" s="14">
        <v>1.61</v>
      </c>
      <c r="H37" s="14" t="s">
        <v>663</v>
      </c>
      <c r="I37" s="14">
        <v>0.61</v>
      </c>
      <c r="J37" s="15">
        <f t="shared" si="4"/>
        <v>6.1</v>
      </c>
      <c r="K37" s="12">
        <f t="shared" si="5"/>
        <v>34.249999999999993</v>
      </c>
      <c r="L37" s="40"/>
      <c r="M37" s="40"/>
    </row>
    <row r="38" spans="1:13" x14ac:dyDescent="0.25">
      <c r="A38" s="11">
        <v>42275</v>
      </c>
      <c r="B38" s="12">
        <f t="shared" si="3"/>
        <v>10</v>
      </c>
      <c r="C38" s="13">
        <f>D38/D38</f>
        <v>1</v>
      </c>
      <c r="D38" s="14">
        <v>2</v>
      </c>
      <c r="E38" s="14" t="s">
        <v>44</v>
      </c>
      <c r="F38" s="14" t="s">
        <v>1</v>
      </c>
      <c r="G38" s="14">
        <v>1.8</v>
      </c>
      <c r="H38" s="14" t="s">
        <v>663</v>
      </c>
      <c r="I38" s="14">
        <v>1.6</v>
      </c>
      <c r="J38" s="15">
        <f t="shared" si="4"/>
        <v>8</v>
      </c>
      <c r="K38" s="12">
        <f t="shared" si="5"/>
        <v>42.249999999999993</v>
      </c>
      <c r="L38" s="40"/>
      <c r="M38" s="40"/>
    </row>
    <row r="39" spans="1:13" x14ac:dyDescent="0.25">
      <c r="A39" s="11">
        <v>42275</v>
      </c>
      <c r="B39" s="12">
        <f t="shared" si="3"/>
        <v>10</v>
      </c>
      <c r="C39" s="13">
        <f>D39/D39</f>
        <v>1</v>
      </c>
      <c r="D39" s="14">
        <v>2</v>
      </c>
      <c r="E39" s="14" t="s">
        <v>45</v>
      </c>
      <c r="F39" s="14" t="s">
        <v>8</v>
      </c>
      <c r="G39" s="14">
        <v>1.95</v>
      </c>
      <c r="H39" s="14" t="s">
        <v>663</v>
      </c>
      <c r="I39" s="14">
        <v>1.9</v>
      </c>
      <c r="J39" s="15">
        <f t="shared" si="4"/>
        <v>9.5</v>
      </c>
      <c r="K39" s="12">
        <f t="shared" si="5"/>
        <v>51.749999999999993</v>
      </c>
      <c r="L39" s="40"/>
      <c r="M39" s="40"/>
    </row>
    <row r="40" spans="1:13" x14ac:dyDescent="0.25">
      <c r="A40" s="16">
        <v>42276</v>
      </c>
      <c r="B40" s="17">
        <f t="shared" si="3"/>
        <v>10</v>
      </c>
      <c r="C40" s="18">
        <f>D40/D40</f>
        <v>1</v>
      </c>
      <c r="D40" s="19">
        <v>1</v>
      </c>
      <c r="E40" s="19" t="s">
        <v>46</v>
      </c>
      <c r="F40" s="19" t="s">
        <v>0</v>
      </c>
      <c r="G40" s="19">
        <v>1.96</v>
      </c>
      <c r="H40" s="19" t="s">
        <v>662</v>
      </c>
      <c r="I40" s="19">
        <v>-1</v>
      </c>
      <c r="J40" s="20">
        <f t="shared" si="4"/>
        <v>-10</v>
      </c>
      <c r="K40" s="17">
        <f t="shared" si="5"/>
        <v>41.749999999999993</v>
      </c>
      <c r="L40" s="40"/>
      <c r="M40" s="40"/>
    </row>
    <row r="41" spans="1:13" x14ac:dyDescent="0.25">
      <c r="A41" s="16">
        <v>42276</v>
      </c>
      <c r="B41" s="17">
        <f t="shared" si="3"/>
        <v>10</v>
      </c>
      <c r="C41" s="18">
        <f>D41/D41</f>
        <v>1</v>
      </c>
      <c r="D41" s="19">
        <v>1</v>
      </c>
      <c r="E41" s="19" t="s">
        <v>47</v>
      </c>
      <c r="F41" s="19" t="s">
        <v>0</v>
      </c>
      <c r="G41" s="19">
        <v>3.75</v>
      </c>
      <c r="H41" s="19" t="s">
        <v>662</v>
      </c>
      <c r="I41" s="19">
        <v>-1</v>
      </c>
      <c r="J41" s="20">
        <f t="shared" si="4"/>
        <v>-10</v>
      </c>
      <c r="K41" s="17">
        <f t="shared" si="5"/>
        <v>31.749999999999993</v>
      </c>
      <c r="L41" s="40"/>
      <c r="M41" s="40"/>
    </row>
    <row r="42" spans="1:13" x14ac:dyDescent="0.25">
      <c r="A42" s="16">
        <v>42276</v>
      </c>
      <c r="B42" s="17">
        <f t="shared" si="3"/>
        <v>10</v>
      </c>
      <c r="C42" s="18">
        <f>D42/D42</f>
        <v>1</v>
      </c>
      <c r="D42" s="19">
        <v>1</v>
      </c>
      <c r="E42" s="19" t="s">
        <v>48</v>
      </c>
      <c r="F42" s="19" t="s">
        <v>0</v>
      </c>
      <c r="G42" s="19">
        <v>7.13</v>
      </c>
      <c r="H42" s="19" t="s">
        <v>662</v>
      </c>
      <c r="I42" s="19">
        <v>-1</v>
      </c>
      <c r="J42" s="20">
        <f t="shared" si="4"/>
        <v>-10</v>
      </c>
      <c r="K42" s="17">
        <f t="shared" si="5"/>
        <v>21.749999999999993</v>
      </c>
      <c r="L42" s="40"/>
      <c r="M42" s="40"/>
    </row>
    <row r="43" spans="1:13" x14ac:dyDescent="0.25">
      <c r="A43" s="16">
        <v>42276</v>
      </c>
      <c r="B43" s="17">
        <f t="shared" si="3"/>
        <v>10</v>
      </c>
      <c r="C43" s="18">
        <f>D43/D43</f>
        <v>1</v>
      </c>
      <c r="D43" s="19">
        <v>2</v>
      </c>
      <c r="E43" s="19" t="s">
        <v>49</v>
      </c>
      <c r="F43" s="19" t="s">
        <v>0</v>
      </c>
      <c r="G43" s="19">
        <v>1.75</v>
      </c>
      <c r="H43" s="19" t="s">
        <v>662</v>
      </c>
      <c r="I43" s="19">
        <v>-2</v>
      </c>
      <c r="J43" s="20">
        <f t="shared" si="4"/>
        <v>-10</v>
      </c>
      <c r="K43" s="17">
        <f t="shared" si="5"/>
        <v>11.749999999999993</v>
      </c>
      <c r="L43" s="40"/>
      <c r="M43" s="40"/>
    </row>
    <row r="44" spans="1:13" x14ac:dyDescent="0.25">
      <c r="A44" s="11">
        <v>42276</v>
      </c>
      <c r="B44" s="12">
        <f t="shared" si="3"/>
        <v>10</v>
      </c>
      <c r="C44" s="13">
        <f>D44/D44</f>
        <v>1</v>
      </c>
      <c r="D44" s="14">
        <v>1</v>
      </c>
      <c r="E44" s="14" t="s">
        <v>50</v>
      </c>
      <c r="F44" s="14" t="s">
        <v>1</v>
      </c>
      <c r="G44" s="14">
        <v>1.7</v>
      </c>
      <c r="H44" s="14" t="s">
        <v>663</v>
      </c>
      <c r="I44" s="14">
        <v>0.7</v>
      </c>
      <c r="J44" s="15">
        <f t="shared" si="4"/>
        <v>7</v>
      </c>
      <c r="K44" s="12">
        <f t="shared" si="5"/>
        <v>18.749999999999993</v>
      </c>
      <c r="L44" s="40"/>
      <c r="M44" s="40"/>
    </row>
    <row r="45" spans="1:13" x14ac:dyDescent="0.25">
      <c r="A45" s="11">
        <v>42277</v>
      </c>
      <c r="B45" s="12">
        <f t="shared" si="3"/>
        <v>10</v>
      </c>
      <c r="C45" s="13">
        <f>D45/D45</f>
        <v>1</v>
      </c>
      <c r="D45" s="14">
        <v>1</v>
      </c>
      <c r="E45" s="14" t="s">
        <v>51</v>
      </c>
      <c r="F45" s="14" t="s">
        <v>2</v>
      </c>
      <c r="G45" s="14">
        <v>1.8</v>
      </c>
      <c r="H45" s="14" t="s">
        <v>663</v>
      </c>
      <c r="I45" s="14">
        <v>0.8</v>
      </c>
      <c r="J45" s="15">
        <f t="shared" si="4"/>
        <v>8</v>
      </c>
      <c r="K45" s="12">
        <f t="shared" si="5"/>
        <v>26.749999999999993</v>
      </c>
      <c r="L45" s="40"/>
      <c r="M45" s="40"/>
    </row>
    <row r="46" spans="1:13" x14ac:dyDescent="0.25">
      <c r="A46" s="16">
        <v>42277</v>
      </c>
      <c r="B46" s="17">
        <f t="shared" si="3"/>
        <v>10</v>
      </c>
      <c r="C46" s="18">
        <f>D46/D46</f>
        <v>1</v>
      </c>
      <c r="D46" s="19">
        <v>2</v>
      </c>
      <c r="E46" s="19" t="s">
        <v>52</v>
      </c>
      <c r="F46" s="19" t="s">
        <v>2</v>
      </c>
      <c r="G46" s="19">
        <v>1.8</v>
      </c>
      <c r="H46" s="19" t="s">
        <v>662</v>
      </c>
      <c r="I46" s="19">
        <v>-2</v>
      </c>
      <c r="J46" s="20">
        <f t="shared" si="4"/>
        <v>-10</v>
      </c>
      <c r="K46" s="17">
        <f t="shared" si="5"/>
        <v>16.749999999999993</v>
      </c>
      <c r="L46" s="40"/>
      <c r="M46" s="40"/>
    </row>
    <row r="47" spans="1:13" x14ac:dyDescent="0.25">
      <c r="A47" s="16">
        <v>42277</v>
      </c>
      <c r="B47" s="17">
        <f t="shared" si="3"/>
        <v>10</v>
      </c>
      <c r="C47" s="18">
        <f>D47/D47</f>
        <v>1</v>
      </c>
      <c r="D47" s="19">
        <v>1</v>
      </c>
      <c r="E47" s="19" t="s">
        <v>53</v>
      </c>
      <c r="F47" s="19" t="s">
        <v>2</v>
      </c>
      <c r="G47" s="19">
        <v>2.1</v>
      </c>
      <c r="H47" s="19" t="s">
        <v>662</v>
      </c>
      <c r="I47" s="19">
        <v>-1</v>
      </c>
      <c r="J47" s="20">
        <f t="shared" si="4"/>
        <v>-10</v>
      </c>
      <c r="K47" s="17">
        <f t="shared" si="5"/>
        <v>6.7499999999999929</v>
      </c>
      <c r="L47" s="40"/>
      <c r="M47" s="40"/>
    </row>
    <row r="48" spans="1:13" x14ac:dyDescent="0.25">
      <c r="A48" s="11">
        <v>42277</v>
      </c>
      <c r="B48" s="12">
        <f t="shared" si="3"/>
        <v>10</v>
      </c>
      <c r="C48" s="13">
        <f>D48/D48</f>
        <v>1</v>
      </c>
      <c r="D48" s="14">
        <v>2</v>
      </c>
      <c r="E48" s="14" t="s">
        <v>54</v>
      </c>
      <c r="F48" s="14" t="s">
        <v>2</v>
      </c>
      <c r="G48" s="14">
        <v>1.9</v>
      </c>
      <c r="H48" s="14" t="s">
        <v>663</v>
      </c>
      <c r="I48" s="14">
        <v>1.8</v>
      </c>
      <c r="J48" s="15">
        <f t="shared" si="4"/>
        <v>9</v>
      </c>
      <c r="K48" s="12">
        <f t="shared" si="5"/>
        <v>15.749999999999993</v>
      </c>
      <c r="L48" s="40"/>
      <c r="M48" s="40"/>
    </row>
    <row r="49" spans="1:13" x14ac:dyDescent="0.25">
      <c r="A49" s="16">
        <v>42277</v>
      </c>
      <c r="B49" s="17">
        <f t="shared" si="3"/>
        <v>10</v>
      </c>
      <c r="C49" s="18">
        <f>D49/D49</f>
        <v>1</v>
      </c>
      <c r="D49" s="19">
        <v>2</v>
      </c>
      <c r="E49" s="19" t="s">
        <v>55</v>
      </c>
      <c r="F49" s="19" t="s">
        <v>0</v>
      </c>
      <c r="G49" s="19">
        <v>1.74</v>
      </c>
      <c r="H49" s="19" t="s">
        <v>662</v>
      </c>
      <c r="I49" s="19">
        <v>-2</v>
      </c>
      <c r="J49" s="20">
        <f t="shared" si="4"/>
        <v>-10</v>
      </c>
      <c r="K49" s="17">
        <f t="shared" si="5"/>
        <v>5.7499999999999929</v>
      </c>
      <c r="L49" s="40"/>
      <c r="M49" s="40"/>
    </row>
    <row r="50" spans="1:13" x14ac:dyDescent="0.25">
      <c r="A50" s="16">
        <v>42277</v>
      </c>
      <c r="B50" s="17">
        <f t="shared" si="3"/>
        <v>10</v>
      </c>
      <c r="C50" s="18">
        <f>D50/D50</f>
        <v>1</v>
      </c>
      <c r="D50" s="19">
        <v>1</v>
      </c>
      <c r="E50" s="19" t="s">
        <v>56</v>
      </c>
      <c r="F50" s="19" t="s">
        <v>0</v>
      </c>
      <c r="G50" s="19">
        <v>4.2</v>
      </c>
      <c r="H50" s="19" t="s">
        <v>662</v>
      </c>
      <c r="I50" s="19">
        <v>-1</v>
      </c>
      <c r="J50" s="20">
        <f t="shared" si="4"/>
        <v>-10</v>
      </c>
      <c r="K50" s="17">
        <f t="shared" si="5"/>
        <v>-4.2500000000000071</v>
      </c>
      <c r="L50" s="40"/>
      <c r="M50" s="40"/>
    </row>
    <row r="51" spans="1:13" x14ac:dyDescent="0.25">
      <c r="A51" s="11">
        <v>42277</v>
      </c>
      <c r="B51" s="12">
        <f t="shared" si="3"/>
        <v>10</v>
      </c>
      <c r="C51" s="13">
        <f>D51/D51</f>
        <v>1</v>
      </c>
      <c r="D51" s="14">
        <v>2</v>
      </c>
      <c r="E51" s="14" t="s">
        <v>57</v>
      </c>
      <c r="F51" s="14" t="s">
        <v>0</v>
      </c>
      <c r="G51" s="14">
        <v>1.75</v>
      </c>
      <c r="H51" s="14" t="s">
        <v>663</v>
      </c>
      <c r="I51" s="14">
        <v>1.5</v>
      </c>
      <c r="J51" s="15">
        <f t="shared" si="4"/>
        <v>7.5</v>
      </c>
      <c r="K51" s="12">
        <f t="shared" si="5"/>
        <v>3.2499999999999929</v>
      </c>
      <c r="L51" s="40"/>
      <c r="M51" s="40"/>
    </row>
    <row r="52" spans="1:13" x14ac:dyDescent="0.25">
      <c r="A52" s="16">
        <v>42277</v>
      </c>
      <c r="B52" s="17">
        <f t="shared" si="3"/>
        <v>10</v>
      </c>
      <c r="C52" s="18">
        <f>D52/D52</f>
        <v>1</v>
      </c>
      <c r="D52" s="19">
        <v>3</v>
      </c>
      <c r="E52" s="19" t="s">
        <v>58</v>
      </c>
      <c r="F52" s="19" t="s">
        <v>1</v>
      </c>
      <c r="G52" s="19">
        <v>1.83</v>
      </c>
      <c r="H52" s="19" t="s">
        <v>662</v>
      </c>
      <c r="I52" s="19">
        <v>-3</v>
      </c>
      <c r="J52" s="20">
        <f t="shared" si="4"/>
        <v>-10</v>
      </c>
      <c r="K52" s="17">
        <f t="shared" si="5"/>
        <v>-6.7500000000000071</v>
      </c>
      <c r="L52" s="40"/>
      <c r="M52" s="40"/>
    </row>
    <row r="53" spans="1:13" x14ac:dyDescent="0.25">
      <c r="A53" s="16">
        <v>42277</v>
      </c>
      <c r="B53" s="17">
        <f t="shared" si="3"/>
        <v>10</v>
      </c>
      <c r="C53" s="18">
        <f>D53/D53</f>
        <v>1</v>
      </c>
      <c r="D53" s="19">
        <v>2</v>
      </c>
      <c r="E53" s="19" t="s">
        <v>59</v>
      </c>
      <c r="F53" s="19" t="s">
        <v>1</v>
      </c>
      <c r="G53" s="19">
        <v>1.95</v>
      </c>
      <c r="H53" s="19" t="s">
        <v>662</v>
      </c>
      <c r="I53" s="19">
        <v>-2</v>
      </c>
      <c r="J53" s="20">
        <f t="shared" si="4"/>
        <v>-10</v>
      </c>
      <c r="K53" s="17">
        <f t="shared" si="5"/>
        <v>-16.750000000000007</v>
      </c>
      <c r="L53" s="40"/>
      <c r="M53" s="40"/>
    </row>
    <row r="54" spans="1:13" x14ac:dyDescent="0.25">
      <c r="A54" s="11">
        <v>42277</v>
      </c>
      <c r="B54" s="12">
        <f t="shared" si="3"/>
        <v>10</v>
      </c>
      <c r="C54" s="13">
        <f>D54/D54</f>
        <v>1</v>
      </c>
      <c r="D54" s="14">
        <v>1</v>
      </c>
      <c r="E54" s="14" t="s">
        <v>60</v>
      </c>
      <c r="F54" s="14" t="s">
        <v>1</v>
      </c>
      <c r="G54" s="14">
        <v>2.0499999999999998</v>
      </c>
      <c r="H54" s="14" t="s">
        <v>663</v>
      </c>
      <c r="I54" s="14">
        <v>1.05</v>
      </c>
      <c r="J54" s="15">
        <f t="shared" si="4"/>
        <v>10.5</v>
      </c>
      <c r="K54" s="12">
        <f t="shared" si="5"/>
        <v>-6.2500000000000071</v>
      </c>
      <c r="L54" s="40"/>
      <c r="M54" s="40"/>
    </row>
    <row r="55" spans="1:13" x14ac:dyDescent="0.25">
      <c r="A55" s="11">
        <v>42278</v>
      </c>
      <c r="B55" s="12">
        <f t="shared" si="3"/>
        <v>10</v>
      </c>
      <c r="C55" s="13">
        <f>D55/D55</f>
        <v>1</v>
      </c>
      <c r="D55" s="14">
        <v>2</v>
      </c>
      <c r="E55" s="14" t="s">
        <v>61</v>
      </c>
      <c r="F55" s="14" t="s">
        <v>3</v>
      </c>
      <c r="G55" s="14">
        <v>2</v>
      </c>
      <c r="H55" s="14" t="s">
        <v>663</v>
      </c>
      <c r="I55" s="14">
        <v>2</v>
      </c>
      <c r="J55" s="15">
        <f t="shared" si="4"/>
        <v>10</v>
      </c>
      <c r="K55" s="12">
        <f t="shared" si="5"/>
        <v>3.7499999999999929</v>
      </c>
      <c r="L55" s="40"/>
      <c r="M55" s="40"/>
    </row>
    <row r="56" spans="1:13" x14ac:dyDescent="0.25">
      <c r="A56" s="11">
        <v>42278</v>
      </c>
      <c r="B56" s="12">
        <f t="shared" si="3"/>
        <v>10</v>
      </c>
      <c r="C56" s="13">
        <f>D56/D56</f>
        <v>1</v>
      </c>
      <c r="D56" s="14">
        <v>2</v>
      </c>
      <c r="E56" s="14" t="s">
        <v>62</v>
      </c>
      <c r="F56" s="14" t="s">
        <v>0</v>
      </c>
      <c r="G56" s="14">
        <v>1.87</v>
      </c>
      <c r="H56" s="14" t="s">
        <v>663</v>
      </c>
      <c r="I56" s="14">
        <v>1.74</v>
      </c>
      <c r="J56" s="15">
        <f t="shared" si="4"/>
        <v>8.6999999999999993</v>
      </c>
      <c r="K56" s="12">
        <f t="shared" si="5"/>
        <v>12.449999999999992</v>
      </c>
      <c r="L56" s="40"/>
      <c r="M56" s="40"/>
    </row>
    <row r="57" spans="1:13" x14ac:dyDescent="0.25">
      <c r="A57" s="11">
        <v>42278</v>
      </c>
      <c r="B57" s="12">
        <f t="shared" si="3"/>
        <v>10</v>
      </c>
      <c r="C57" s="13">
        <f>D57/D57</f>
        <v>1</v>
      </c>
      <c r="D57" s="14">
        <v>1</v>
      </c>
      <c r="E57" s="14" t="s">
        <v>63</v>
      </c>
      <c r="F57" s="14" t="s">
        <v>0</v>
      </c>
      <c r="G57" s="14">
        <v>1.81</v>
      </c>
      <c r="H57" s="14" t="s">
        <v>663</v>
      </c>
      <c r="I57" s="14">
        <v>0.81</v>
      </c>
      <c r="J57" s="15">
        <f t="shared" si="4"/>
        <v>8.1000000000000014</v>
      </c>
      <c r="K57" s="12">
        <f t="shared" si="5"/>
        <v>20.549999999999994</v>
      </c>
      <c r="L57" s="40"/>
      <c r="M57" s="40"/>
    </row>
    <row r="58" spans="1:13" x14ac:dyDescent="0.25">
      <c r="A58" s="16">
        <v>42278</v>
      </c>
      <c r="B58" s="17">
        <f t="shared" si="3"/>
        <v>10</v>
      </c>
      <c r="C58" s="18">
        <f>D58/D58</f>
        <v>1</v>
      </c>
      <c r="D58" s="19">
        <v>2</v>
      </c>
      <c r="E58" s="19" t="s">
        <v>64</v>
      </c>
      <c r="F58" s="19" t="s">
        <v>3</v>
      </c>
      <c r="G58" s="19">
        <v>2</v>
      </c>
      <c r="H58" s="19" t="s">
        <v>662</v>
      </c>
      <c r="I58" s="19">
        <v>-2</v>
      </c>
      <c r="J58" s="20">
        <f t="shared" si="4"/>
        <v>-10</v>
      </c>
      <c r="K58" s="17">
        <f t="shared" si="5"/>
        <v>10.549999999999994</v>
      </c>
      <c r="L58" s="40"/>
      <c r="M58" s="40"/>
    </row>
    <row r="59" spans="1:13" x14ac:dyDescent="0.25">
      <c r="A59" s="11">
        <v>42278</v>
      </c>
      <c r="B59" s="12">
        <f t="shared" si="3"/>
        <v>10</v>
      </c>
      <c r="C59" s="13">
        <f>D59/D59</f>
        <v>1</v>
      </c>
      <c r="D59" s="14">
        <v>1</v>
      </c>
      <c r="E59" s="14" t="s">
        <v>65</v>
      </c>
      <c r="F59" s="14" t="s">
        <v>0</v>
      </c>
      <c r="G59" s="14">
        <v>2.89</v>
      </c>
      <c r="H59" s="14" t="s">
        <v>663</v>
      </c>
      <c r="I59" s="14">
        <v>1.89</v>
      </c>
      <c r="J59" s="15">
        <f t="shared" si="4"/>
        <v>18.899999999999999</v>
      </c>
      <c r="K59" s="12">
        <f t="shared" si="5"/>
        <v>29.449999999999992</v>
      </c>
      <c r="L59" s="40"/>
      <c r="M59" s="40"/>
    </row>
    <row r="60" spans="1:13" x14ac:dyDescent="0.25">
      <c r="A60" s="11">
        <v>42278</v>
      </c>
      <c r="B60" s="12">
        <f t="shared" si="3"/>
        <v>10</v>
      </c>
      <c r="C60" s="13">
        <f>D60/D60</f>
        <v>1</v>
      </c>
      <c r="D60" s="14">
        <v>2</v>
      </c>
      <c r="E60" s="14" t="s">
        <v>66</v>
      </c>
      <c r="F60" s="14" t="s">
        <v>8</v>
      </c>
      <c r="G60" s="14">
        <v>1.8</v>
      </c>
      <c r="H60" s="14" t="s">
        <v>663</v>
      </c>
      <c r="I60" s="14">
        <v>1.6</v>
      </c>
      <c r="J60" s="15">
        <f t="shared" si="4"/>
        <v>8</v>
      </c>
      <c r="K60" s="12">
        <f t="shared" si="5"/>
        <v>37.449999999999989</v>
      </c>
      <c r="L60" s="40"/>
      <c r="M60" s="40"/>
    </row>
    <row r="61" spans="1:13" x14ac:dyDescent="0.25">
      <c r="A61" s="16">
        <v>42279</v>
      </c>
      <c r="B61" s="17">
        <f t="shared" si="3"/>
        <v>10</v>
      </c>
      <c r="C61" s="18">
        <f>D61/D61</f>
        <v>1</v>
      </c>
      <c r="D61" s="19">
        <v>2</v>
      </c>
      <c r="E61" s="19" t="s">
        <v>67</v>
      </c>
      <c r="F61" s="19" t="s">
        <v>3</v>
      </c>
      <c r="G61" s="19">
        <v>1.95</v>
      </c>
      <c r="H61" s="19" t="s">
        <v>662</v>
      </c>
      <c r="I61" s="19">
        <v>-2</v>
      </c>
      <c r="J61" s="20">
        <f t="shared" si="4"/>
        <v>-10</v>
      </c>
      <c r="K61" s="17">
        <f t="shared" si="5"/>
        <v>27.449999999999989</v>
      </c>
      <c r="L61" s="40"/>
      <c r="M61" s="40"/>
    </row>
    <row r="62" spans="1:13" x14ac:dyDescent="0.25">
      <c r="A62" s="16">
        <v>42279</v>
      </c>
      <c r="B62" s="17">
        <f t="shared" si="3"/>
        <v>10</v>
      </c>
      <c r="C62" s="18">
        <f>D62/D62</f>
        <v>1</v>
      </c>
      <c r="D62" s="19">
        <v>2</v>
      </c>
      <c r="E62" s="19" t="s">
        <v>68</v>
      </c>
      <c r="F62" s="19" t="s">
        <v>0</v>
      </c>
      <c r="G62" s="19">
        <v>1.5</v>
      </c>
      <c r="H62" s="19" t="s">
        <v>662</v>
      </c>
      <c r="I62" s="19">
        <v>-2</v>
      </c>
      <c r="J62" s="20">
        <f t="shared" si="4"/>
        <v>-10</v>
      </c>
      <c r="K62" s="17">
        <f t="shared" si="5"/>
        <v>17.449999999999989</v>
      </c>
      <c r="L62" s="40"/>
      <c r="M62" s="40"/>
    </row>
    <row r="63" spans="1:13" x14ac:dyDescent="0.25">
      <c r="A63" s="11">
        <v>42279</v>
      </c>
      <c r="B63" s="12">
        <f t="shared" si="3"/>
        <v>10</v>
      </c>
      <c r="C63" s="13">
        <f>D63/D63</f>
        <v>1</v>
      </c>
      <c r="D63" s="14">
        <v>1</v>
      </c>
      <c r="E63" s="14" t="s">
        <v>69</v>
      </c>
      <c r="F63" s="14" t="s">
        <v>0</v>
      </c>
      <c r="G63" s="14">
        <v>2.4500000000000002</v>
      </c>
      <c r="H63" s="14" t="s">
        <v>663</v>
      </c>
      <c r="I63" s="14">
        <v>1.45</v>
      </c>
      <c r="J63" s="15">
        <f t="shared" si="4"/>
        <v>14.5</v>
      </c>
      <c r="K63" s="12">
        <f t="shared" si="5"/>
        <v>31.949999999999989</v>
      </c>
      <c r="L63" s="40"/>
      <c r="M63" s="40"/>
    </row>
    <row r="64" spans="1:13" x14ac:dyDescent="0.25">
      <c r="A64" s="16">
        <v>42279</v>
      </c>
      <c r="B64" s="17">
        <f t="shared" si="3"/>
        <v>10</v>
      </c>
      <c r="C64" s="18">
        <f>D64/D64</f>
        <v>1</v>
      </c>
      <c r="D64" s="19">
        <v>2</v>
      </c>
      <c r="E64" s="19" t="s">
        <v>70</v>
      </c>
      <c r="F64" s="19" t="s">
        <v>7</v>
      </c>
      <c r="G64" s="19">
        <v>1.8</v>
      </c>
      <c r="H64" s="19" t="s">
        <v>662</v>
      </c>
      <c r="I64" s="19">
        <v>-2</v>
      </c>
      <c r="J64" s="20">
        <f t="shared" si="4"/>
        <v>-10</v>
      </c>
      <c r="K64" s="17">
        <f t="shared" si="5"/>
        <v>21.949999999999989</v>
      </c>
      <c r="L64" s="40"/>
      <c r="M64" s="40"/>
    </row>
    <row r="65" spans="1:13" x14ac:dyDescent="0.25">
      <c r="A65" s="11">
        <v>42279</v>
      </c>
      <c r="B65" s="12">
        <f t="shared" si="3"/>
        <v>10</v>
      </c>
      <c r="C65" s="13">
        <f>D65/D65</f>
        <v>1</v>
      </c>
      <c r="D65" s="14">
        <v>2</v>
      </c>
      <c r="E65" s="14" t="s">
        <v>71</v>
      </c>
      <c r="F65" s="14" t="s">
        <v>1</v>
      </c>
      <c r="G65" s="14">
        <v>1.88</v>
      </c>
      <c r="H65" s="14" t="s">
        <v>663</v>
      </c>
      <c r="I65" s="14">
        <v>1.76</v>
      </c>
      <c r="J65" s="15">
        <f t="shared" si="4"/>
        <v>8.8000000000000007</v>
      </c>
      <c r="K65" s="12">
        <f t="shared" si="5"/>
        <v>30.749999999999989</v>
      </c>
      <c r="L65" s="40"/>
      <c r="M65" s="40"/>
    </row>
    <row r="66" spans="1:13" x14ac:dyDescent="0.25">
      <c r="A66" s="11">
        <v>42279</v>
      </c>
      <c r="B66" s="12">
        <f t="shared" si="3"/>
        <v>10</v>
      </c>
      <c r="C66" s="13">
        <f>D66/D66</f>
        <v>1</v>
      </c>
      <c r="D66" s="14">
        <v>2</v>
      </c>
      <c r="E66" s="14" t="s">
        <v>72</v>
      </c>
      <c r="F66" s="14" t="s">
        <v>1</v>
      </c>
      <c r="G66" s="14">
        <v>2.0499999999999998</v>
      </c>
      <c r="H66" s="14" t="s">
        <v>663</v>
      </c>
      <c r="I66" s="14">
        <v>2.1</v>
      </c>
      <c r="J66" s="15">
        <f t="shared" si="4"/>
        <v>10.5</v>
      </c>
      <c r="K66" s="12">
        <f t="shared" si="5"/>
        <v>41.249999999999986</v>
      </c>
      <c r="L66" s="40"/>
      <c r="M66" s="40"/>
    </row>
    <row r="67" spans="1:13" x14ac:dyDescent="0.25">
      <c r="A67" s="11">
        <v>42280</v>
      </c>
      <c r="B67" s="12">
        <f t="shared" si="3"/>
        <v>10</v>
      </c>
      <c r="C67" s="13">
        <f>D67/D67</f>
        <v>1</v>
      </c>
      <c r="D67" s="14">
        <v>1</v>
      </c>
      <c r="E67" s="14" t="s">
        <v>73</v>
      </c>
      <c r="F67" s="14" t="s">
        <v>0</v>
      </c>
      <c r="G67" s="14">
        <v>2.1</v>
      </c>
      <c r="H67" s="14" t="s">
        <v>663</v>
      </c>
      <c r="I67" s="14">
        <v>1.1000000000000001</v>
      </c>
      <c r="J67" s="15">
        <f t="shared" si="4"/>
        <v>11</v>
      </c>
      <c r="K67" s="12">
        <f t="shared" si="5"/>
        <v>52.249999999999986</v>
      </c>
      <c r="L67" s="40"/>
      <c r="M67" s="40"/>
    </row>
    <row r="68" spans="1:13" x14ac:dyDescent="0.25">
      <c r="A68" s="16">
        <v>42280</v>
      </c>
      <c r="B68" s="17">
        <f t="shared" si="3"/>
        <v>10</v>
      </c>
      <c r="C68" s="18">
        <f>D68/D68</f>
        <v>1</v>
      </c>
      <c r="D68" s="19">
        <v>1</v>
      </c>
      <c r="E68" s="19" t="s">
        <v>74</v>
      </c>
      <c r="F68" s="19" t="s">
        <v>0</v>
      </c>
      <c r="G68" s="19">
        <v>2.2000000000000002</v>
      </c>
      <c r="H68" s="19" t="s">
        <v>662</v>
      </c>
      <c r="I68" s="19">
        <v>-1</v>
      </c>
      <c r="J68" s="20">
        <f t="shared" si="4"/>
        <v>-10</v>
      </c>
      <c r="K68" s="17">
        <f t="shared" si="5"/>
        <v>42.249999999999986</v>
      </c>
      <c r="L68" s="40"/>
      <c r="M68" s="40"/>
    </row>
    <row r="69" spans="1:13" x14ac:dyDescent="0.25">
      <c r="A69" s="16">
        <v>42280</v>
      </c>
      <c r="B69" s="17">
        <f t="shared" si="3"/>
        <v>10</v>
      </c>
      <c r="C69" s="18">
        <f>D69/D69</f>
        <v>1</v>
      </c>
      <c r="D69" s="19">
        <v>1</v>
      </c>
      <c r="E69" s="19" t="s">
        <v>75</v>
      </c>
      <c r="F69" s="19" t="s">
        <v>0</v>
      </c>
      <c r="G69" s="19">
        <v>1.7</v>
      </c>
      <c r="H69" s="19" t="s">
        <v>662</v>
      </c>
      <c r="I69" s="19">
        <v>-1</v>
      </c>
      <c r="J69" s="20">
        <f t="shared" si="4"/>
        <v>-10</v>
      </c>
      <c r="K69" s="17">
        <f t="shared" si="5"/>
        <v>32.249999999999986</v>
      </c>
      <c r="L69" s="40"/>
      <c r="M69" s="40"/>
    </row>
    <row r="70" spans="1:13" x14ac:dyDescent="0.25">
      <c r="A70" s="11">
        <v>42280</v>
      </c>
      <c r="B70" s="12">
        <f t="shared" si="3"/>
        <v>10</v>
      </c>
      <c r="C70" s="13">
        <f>D70/D70</f>
        <v>1</v>
      </c>
      <c r="D70" s="14">
        <v>1</v>
      </c>
      <c r="E70" s="14" t="s">
        <v>76</v>
      </c>
      <c r="F70" s="14" t="s">
        <v>0</v>
      </c>
      <c r="G70" s="14">
        <v>1.67</v>
      </c>
      <c r="H70" s="14" t="s">
        <v>663</v>
      </c>
      <c r="I70" s="14">
        <v>0.67</v>
      </c>
      <c r="J70" s="15">
        <f t="shared" si="4"/>
        <v>6.7</v>
      </c>
      <c r="K70" s="12">
        <f t="shared" si="5"/>
        <v>38.949999999999989</v>
      </c>
      <c r="L70" s="40"/>
      <c r="M70" s="40"/>
    </row>
    <row r="71" spans="1:13" x14ac:dyDescent="0.25">
      <c r="A71" s="16">
        <v>42280</v>
      </c>
      <c r="B71" s="17">
        <f t="shared" si="3"/>
        <v>10</v>
      </c>
      <c r="C71" s="18">
        <f>D71/D71</f>
        <v>1</v>
      </c>
      <c r="D71" s="19">
        <v>2</v>
      </c>
      <c r="E71" s="19" t="s">
        <v>77</v>
      </c>
      <c r="F71" s="19" t="s">
        <v>0</v>
      </c>
      <c r="G71" s="19">
        <v>1.85</v>
      </c>
      <c r="H71" s="19" t="s">
        <v>662</v>
      </c>
      <c r="I71" s="19">
        <v>-2</v>
      </c>
      <c r="J71" s="20">
        <f t="shared" si="4"/>
        <v>-10</v>
      </c>
      <c r="K71" s="17">
        <f t="shared" si="5"/>
        <v>28.949999999999989</v>
      </c>
      <c r="L71" s="40"/>
      <c r="M71" s="40"/>
    </row>
    <row r="72" spans="1:13" x14ac:dyDescent="0.25">
      <c r="A72" s="16">
        <v>42280</v>
      </c>
      <c r="B72" s="17" t="s">
        <v>667</v>
      </c>
      <c r="C72" s="18" t="e">
        <f>D72/D72</f>
        <v>#VALUE!</v>
      </c>
      <c r="D72" s="19" t="s">
        <v>5</v>
      </c>
      <c r="E72" s="19" t="s">
        <v>78</v>
      </c>
      <c r="F72" s="19" t="s">
        <v>2</v>
      </c>
      <c r="G72" s="19">
        <v>5.5</v>
      </c>
      <c r="H72" s="19" t="s">
        <v>662</v>
      </c>
      <c r="I72" s="19">
        <v>-2</v>
      </c>
      <c r="J72" s="20">
        <f>(I72*10)/1</f>
        <v>-20</v>
      </c>
      <c r="K72" s="17">
        <f t="shared" si="5"/>
        <v>8.9499999999999886</v>
      </c>
      <c r="L72" s="40"/>
      <c r="M72" s="40"/>
    </row>
    <row r="73" spans="1:13" x14ac:dyDescent="0.25">
      <c r="A73" s="16">
        <v>42280</v>
      </c>
      <c r="B73" s="17" t="s">
        <v>667</v>
      </c>
      <c r="C73" s="18" t="e">
        <f>D73/D73</f>
        <v>#VALUE!</v>
      </c>
      <c r="D73" s="19" t="s">
        <v>5</v>
      </c>
      <c r="E73" s="19" t="s">
        <v>79</v>
      </c>
      <c r="F73" s="19" t="s">
        <v>2</v>
      </c>
      <c r="G73" s="19">
        <v>17</v>
      </c>
      <c r="H73" s="19" t="s">
        <v>662</v>
      </c>
      <c r="I73" s="19">
        <v>-2</v>
      </c>
      <c r="J73" s="20">
        <f>(I73*10)/1</f>
        <v>-20</v>
      </c>
      <c r="K73" s="17">
        <f t="shared" ref="K73:K136" si="6">K72+J73</f>
        <v>-11.050000000000011</v>
      </c>
      <c r="L73" s="40"/>
      <c r="M73" s="40"/>
    </row>
    <row r="74" spans="1:13" x14ac:dyDescent="0.25">
      <c r="A74" s="16">
        <v>42280</v>
      </c>
      <c r="B74" s="17">
        <f t="shared" ref="B74:B135" si="7">C74*10</f>
        <v>10</v>
      </c>
      <c r="C74" s="18">
        <f>D74/D74</f>
        <v>1</v>
      </c>
      <c r="D74" s="19">
        <v>1</v>
      </c>
      <c r="E74" s="19" t="s">
        <v>80</v>
      </c>
      <c r="F74" s="19" t="s">
        <v>7</v>
      </c>
      <c r="G74" s="19">
        <v>1.77</v>
      </c>
      <c r="H74" s="19" t="s">
        <v>662</v>
      </c>
      <c r="I74" s="19">
        <v>-1</v>
      </c>
      <c r="J74" s="20">
        <f t="shared" ref="J74:J135" si="8">(I74*10)/D74</f>
        <v>-10</v>
      </c>
      <c r="K74" s="17">
        <f t="shared" si="6"/>
        <v>-21.050000000000011</v>
      </c>
      <c r="L74" s="40"/>
      <c r="M74" s="40"/>
    </row>
    <row r="75" spans="1:13" x14ac:dyDescent="0.25">
      <c r="A75" s="11">
        <v>42280</v>
      </c>
      <c r="B75" s="12">
        <f t="shared" si="7"/>
        <v>10</v>
      </c>
      <c r="C75" s="13">
        <f>D75/D75</f>
        <v>1</v>
      </c>
      <c r="D75" s="14">
        <v>1</v>
      </c>
      <c r="E75" s="14" t="s">
        <v>81</v>
      </c>
      <c r="F75" s="14" t="s">
        <v>7</v>
      </c>
      <c r="G75" s="14">
        <v>1.85</v>
      </c>
      <c r="H75" s="14" t="s">
        <v>663</v>
      </c>
      <c r="I75" s="14">
        <v>0.85</v>
      </c>
      <c r="J75" s="15">
        <f t="shared" si="8"/>
        <v>8.5</v>
      </c>
      <c r="K75" s="12">
        <f t="shared" si="6"/>
        <v>-12.550000000000011</v>
      </c>
      <c r="L75" s="40"/>
      <c r="M75" s="40"/>
    </row>
    <row r="76" spans="1:13" x14ac:dyDescent="0.25">
      <c r="A76" s="16">
        <v>42280</v>
      </c>
      <c r="B76" s="17">
        <f t="shared" si="7"/>
        <v>10</v>
      </c>
      <c r="C76" s="18">
        <f>D76/D76</f>
        <v>1</v>
      </c>
      <c r="D76" s="19">
        <v>1</v>
      </c>
      <c r="E76" s="19" t="s">
        <v>82</v>
      </c>
      <c r="F76" s="19" t="s">
        <v>7</v>
      </c>
      <c r="G76" s="19">
        <v>1.73</v>
      </c>
      <c r="H76" s="19" t="s">
        <v>662</v>
      </c>
      <c r="I76" s="19">
        <v>-1</v>
      </c>
      <c r="J76" s="20">
        <f t="shared" si="8"/>
        <v>-10</v>
      </c>
      <c r="K76" s="17">
        <f t="shared" si="6"/>
        <v>-22.550000000000011</v>
      </c>
      <c r="L76" s="40"/>
      <c r="M76" s="40"/>
    </row>
    <row r="77" spans="1:13" x14ac:dyDescent="0.25">
      <c r="A77" s="11">
        <v>42280</v>
      </c>
      <c r="B77" s="12">
        <f t="shared" si="7"/>
        <v>10</v>
      </c>
      <c r="C77" s="13">
        <f>D77/D77</f>
        <v>1</v>
      </c>
      <c r="D77" s="14">
        <v>1</v>
      </c>
      <c r="E77" s="14" t="s">
        <v>83</v>
      </c>
      <c r="F77" s="14" t="s">
        <v>7</v>
      </c>
      <c r="G77" s="14">
        <v>1.73</v>
      </c>
      <c r="H77" s="14" t="s">
        <v>663</v>
      </c>
      <c r="I77" s="14">
        <v>0.73</v>
      </c>
      <c r="J77" s="15">
        <f t="shared" si="8"/>
        <v>7.3</v>
      </c>
      <c r="K77" s="12">
        <f t="shared" si="6"/>
        <v>-15.250000000000011</v>
      </c>
      <c r="L77" s="40"/>
      <c r="M77" s="40"/>
    </row>
    <row r="78" spans="1:13" x14ac:dyDescent="0.25">
      <c r="A78" s="11">
        <v>42280</v>
      </c>
      <c r="B78" s="12">
        <f t="shared" si="7"/>
        <v>10</v>
      </c>
      <c r="C78" s="13">
        <f>D78/D78</f>
        <v>1</v>
      </c>
      <c r="D78" s="14">
        <v>2</v>
      </c>
      <c r="E78" s="14" t="s">
        <v>84</v>
      </c>
      <c r="F78" s="14" t="s">
        <v>3</v>
      </c>
      <c r="G78" s="14">
        <v>2</v>
      </c>
      <c r="H78" s="14" t="s">
        <v>663</v>
      </c>
      <c r="I78" s="14">
        <v>2</v>
      </c>
      <c r="J78" s="15">
        <f t="shared" si="8"/>
        <v>10</v>
      </c>
      <c r="K78" s="12">
        <f t="shared" si="6"/>
        <v>-5.2500000000000107</v>
      </c>
      <c r="L78" s="40"/>
      <c r="M78" s="40"/>
    </row>
    <row r="79" spans="1:13" x14ac:dyDescent="0.25">
      <c r="A79" s="11">
        <v>42280</v>
      </c>
      <c r="B79" s="12">
        <f t="shared" si="7"/>
        <v>10</v>
      </c>
      <c r="C79" s="13">
        <f>D79/D79</f>
        <v>1</v>
      </c>
      <c r="D79" s="14">
        <v>2</v>
      </c>
      <c r="E79" s="14" t="s">
        <v>85</v>
      </c>
      <c r="F79" s="14" t="s">
        <v>3</v>
      </c>
      <c r="G79" s="14">
        <v>1.9</v>
      </c>
      <c r="H79" s="14" t="s">
        <v>663</v>
      </c>
      <c r="I79" s="14">
        <v>1.8</v>
      </c>
      <c r="J79" s="15">
        <f t="shared" si="8"/>
        <v>9</v>
      </c>
      <c r="K79" s="12">
        <f t="shared" si="6"/>
        <v>3.7499999999999893</v>
      </c>
      <c r="L79" s="40"/>
      <c r="M79" s="40"/>
    </row>
    <row r="80" spans="1:13" x14ac:dyDescent="0.25">
      <c r="A80" s="11">
        <v>42281</v>
      </c>
      <c r="B80" s="12">
        <f t="shared" si="7"/>
        <v>10</v>
      </c>
      <c r="C80" s="13">
        <f>D80/D80</f>
        <v>1</v>
      </c>
      <c r="D80" s="14">
        <v>1</v>
      </c>
      <c r="E80" s="14" t="s">
        <v>86</v>
      </c>
      <c r="F80" s="14" t="s">
        <v>0</v>
      </c>
      <c r="G80" s="14">
        <v>1.85</v>
      </c>
      <c r="H80" s="14" t="s">
        <v>663</v>
      </c>
      <c r="I80" s="14">
        <v>0.85</v>
      </c>
      <c r="J80" s="15">
        <f t="shared" si="8"/>
        <v>8.5</v>
      </c>
      <c r="K80" s="12">
        <f t="shared" si="6"/>
        <v>12.249999999999989</v>
      </c>
      <c r="L80" s="40"/>
      <c r="M80" s="40"/>
    </row>
    <row r="81" spans="1:13" x14ac:dyDescent="0.25">
      <c r="A81" s="11">
        <v>42281</v>
      </c>
      <c r="B81" s="12">
        <f t="shared" si="7"/>
        <v>10</v>
      </c>
      <c r="C81" s="13">
        <f>D81/D81</f>
        <v>1</v>
      </c>
      <c r="D81" s="14">
        <v>1</v>
      </c>
      <c r="E81" s="14" t="s">
        <v>87</v>
      </c>
      <c r="F81" s="14" t="s">
        <v>0</v>
      </c>
      <c r="G81" s="14">
        <v>3.4</v>
      </c>
      <c r="H81" s="14" t="s">
        <v>663</v>
      </c>
      <c r="I81" s="14">
        <v>2.4</v>
      </c>
      <c r="J81" s="15">
        <f t="shared" si="8"/>
        <v>24</v>
      </c>
      <c r="K81" s="12">
        <f t="shared" si="6"/>
        <v>36.249999999999986</v>
      </c>
      <c r="L81" s="40"/>
      <c r="M81" s="40"/>
    </row>
    <row r="82" spans="1:13" x14ac:dyDescent="0.25">
      <c r="A82" s="16">
        <v>42281</v>
      </c>
      <c r="B82" s="17">
        <f t="shared" si="7"/>
        <v>10</v>
      </c>
      <c r="C82" s="18">
        <f>D82/D82</f>
        <v>1</v>
      </c>
      <c r="D82" s="19">
        <v>2</v>
      </c>
      <c r="E82" s="19" t="s">
        <v>88</v>
      </c>
      <c r="F82" s="19" t="s">
        <v>0</v>
      </c>
      <c r="G82" s="19">
        <v>1.75</v>
      </c>
      <c r="H82" s="19" t="s">
        <v>662</v>
      </c>
      <c r="I82" s="19">
        <v>-2</v>
      </c>
      <c r="J82" s="20">
        <f t="shared" si="8"/>
        <v>-10</v>
      </c>
      <c r="K82" s="17">
        <f t="shared" si="6"/>
        <v>26.249999999999986</v>
      </c>
      <c r="L82" s="40"/>
      <c r="M82" s="40"/>
    </row>
    <row r="83" spans="1:13" x14ac:dyDescent="0.25">
      <c r="A83" s="16">
        <v>42281</v>
      </c>
      <c r="B83" s="17">
        <f t="shared" si="7"/>
        <v>10</v>
      </c>
      <c r="C83" s="18">
        <f>D83/D83</f>
        <v>1</v>
      </c>
      <c r="D83" s="19">
        <v>1</v>
      </c>
      <c r="E83" s="19" t="s">
        <v>89</v>
      </c>
      <c r="F83" s="19" t="s">
        <v>0</v>
      </c>
      <c r="G83" s="19">
        <v>2.87</v>
      </c>
      <c r="H83" s="19" t="s">
        <v>662</v>
      </c>
      <c r="I83" s="19">
        <v>-1</v>
      </c>
      <c r="J83" s="20">
        <f t="shared" si="8"/>
        <v>-10</v>
      </c>
      <c r="K83" s="17">
        <f t="shared" si="6"/>
        <v>16.249999999999986</v>
      </c>
      <c r="L83" s="40"/>
      <c r="M83" s="40"/>
    </row>
    <row r="84" spans="1:13" x14ac:dyDescent="0.25">
      <c r="A84" s="11">
        <v>42281</v>
      </c>
      <c r="B84" s="12">
        <f t="shared" si="7"/>
        <v>10</v>
      </c>
      <c r="C84" s="13">
        <f>D84/D84</f>
        <v>1</v>
      </c>
      <c r="D84" s="14">
        <v>2</v>
      </c>
      <c r="E84" s="14" t="s">
        <v>90</v>
      </c>
      <c r="F84" s="14" t="s">
        <v>3</v>
      </c>
      <c r="G84" s="14">
        <v>1.91</v>
      </c>
      <c r="H84" s="14" t="s">
        <v>663</v>
      </c>
      <c r="I84" s="14">
        <v>1.82</v>
      </c>
      <c r="J84" s="15">
        <f t="shared" si="8"/>
        <v>9.1</v>
      </c>
      <c r="K84" s="12">
        <f t="shared" si="6"/>
        <v>25.349999999999987</v>
      </c>
      <c r="L84" s="40"/>
      <c r="M84" s="40"/>
    </row>
    <row r="85" spans="1:13" ht="30" x14ac:dyDescent="0.25">
      <c r="A85" s="21">
        <v>42281</v>
      </c>
      <c r="B85" s="22">
        <f t="shared" si="7"/>
        <v>10</v>
      </c>
      <c r="C85" s="23">
        <f>D85/D85</f>
        <v>1</v>
      </c>
      <c r="D85" s="24">
        <v>1</v>
      </c>
      <c r="E85" s="24" t="s">
        <v>91</v>
      </c>
      <c r="F85" s="24" t="s">
        <v>0</v>
      </c>
      <c r="G85" s="24">
        <v>3.75</v>
      </c>
      <c r="H85" s="24" t="s">
        <v>662</v>
      </c>
      <c r="I85" s="24">
        <v>-1</v>
      </c>
      <c r="J85" s="25">
        <f t="shared" si="8"/>
        <v>-10</v>
      </c>
      <c r="K85" s="22">
        <f t="shared" si="6"/>
        <v>15.349999999999987</v>
      </c>
      <c r="L85" s="40"/>
      <c r="M85" s="40"/>
    </row>
    <row r="86" spans="1:13" x14ac:dyDescent="0.25">
      <c r="A86" s="21">
        <v>42281</v>
      </c>
      <c r="B86" s="22">
        <f t="shared" si="7"/>
        <v>10</v>
      </c>
      <c r="C86" s="23">
        <f>D86/D86</f>
        <v>1</v>
      </c>
      <c r="D86" s="24">
        <v>1</v>
      </c>
      <c r="E86" s="24" t="s">
        <v>92</v>
      </c>
      <c r="F86" s="24" t="s">
        <v>8</v>
      </c>
      <c r="G86" s="24">
        <v>2</v>
      </c>
      <c r="H86" s="24" t="s">
        <v>662</v>
      </c>
      <c r="I86" s="24">
        <v>-1</v>
      </c>
      <c r="J86" s="25">
        <f t="shared" si="8"/>
        <v>-10</v>
      </c>
      <c r="K86" s="22">
        <f t="shared" si="6"/>
        <v>5.3499999999999872</v>
      </c>
      <c r="L86" s="40"/>
      <c r="M86" s="40"/>
    </row>
    <row r="87" spans="1:13" x14ac:dyDescent="0.25">
      <c r="A87" s="11">
        <v>42281</v>
      </c>
      <c r="B87" s="12">
        <f t="shared" si="7"/>
        <v>10</v>
      </c>
      <c r="C87" s="13">
        <f>D87/D87</f>
        <v>1</v>
      </c>
      <c r="D87" s="14">
        <v>2</v>
      </c>
      <c r="E87" s="14" t="s">
        <v>93</v>
      </c>
      <c r="F87" s="14" t="s">
        <v>8</v>
      </c>
      <c r="G87" s="14">
        <v>2</v>
      </c>
      <c r="H87" s="14" t="s">
        <v>663</v>
      </c>
      <c r="I87" s="14">
        <v>2</v>
      </c>
      <c r="J87" s="15">
        <f t="shared" si="8"/>
        <v>10</v>
      </c>
      <c r="K87" s="12">
        <f t="shared" si="6"/>
        <v>15.349999999999987</v>
      </c>
      <c r="L87" s="40"/>
      <c r="M87" s="40"/>
    </row>
    <row r="88" spans="1:13" x14ac:dyDescent="0.25">
      <c r="A88" s="16">
        <v>42281</v>
      </c>
      <c r="B88" s="17">
        <f t="shared" si="7"/>
        <v>10</v>
      </c>
      <c r="C88" s="18">
        <f>D88/D88</f>
        <v>1</v>
      </c>
      <c r="D88" s="19">
        <v>2</v>
      </c>
      <c r="E88" s="19" t="s">
        <v>94</v>
      </c>
      <c r="F88" s="19" t="s">
        <v>8</v>
      </c>
      <c r="G88" s="19">
        <v>1.87</v>
      </c>
      <c r="H88" s="19" t="s">
        <v>662</v>
      </c>
      <c r="I88" s="19">
        <v>-2</v>
      </c>
      <c r="J88" s="20">
        <f t="shared" si="8"/>
        <v>-10</v>
      </c>
      <c r="K88" s="17">
        <f t="shared" si="6"/>
        <v>5.3499999999999872</v>
      </c>
      <c r="L88" s="40"/>
      <c r="M88" s="40"/>
    </row>
    <row r="89" spans="1:13" x14ac:dyDescent="0.25">
      <c r="A89" s="11">
        <v>42281</v>
      </c>
      <c r="B89" s="12">
        <f t="shared" si="7"/>
        <v>10</v>
      </c>
      <c r="C89" s="13">
        <f>D89/D89</f>
        <v>1</v>
      </c>
      <c r="D89" s="14">
        <v>1</v>
      </c>
      <c r="E89" s="14" t="s">
        <v>95</v>
      </c>
      <c r="F89" s="14" t="s">
        <v>8</v>
      </c>
      <c r="G89" s="14">
        <v>2.78</v>
      </c>
      <c r="H89" s="14" t="s">
        <v>663</v>
      </c>
      <c r="I89" s="14">
        <v>1.78</v>
      </c>
      <c r="J89" s="15">
        <f t="shared" si="8"/>
        <v>17.8</v>
      </c>
      <c r="K89" s="12">
        <f t="shared" si="6"/>
        <v>23.149999999999988</v>
      </c>
      <c r="L89" s="40"/>
      <c r="M89" s="40"/>
    </row>
    <row r="90" spans="1:13" x14ac:dyDescent="0.25">
      <c r="A90" s="11">
        <v>42281</v>
      </c>
      <c r="B90" s="12">
        <f t="shared" si="7"/>
        <v>10</v>
      </c>
      <c r="C90" s="13">
        <f>D90/D90</f>
        <v>1</v>
      </c>
      <c r="D90" s="14">
        <v>2</v>
      </c>
      <c r="E90" s="14" t="s">
        <v>96</v>
      </c>
      <c r="F90" s="14" t="s">
        <v>8</v>
      </c>
      <c r="G90" s="14">
        <v>1.91</v>
      </c>
      <c r="H90" s="14" t="s">
        <v>663</v>
      </c>
      <c r="I90" s="14">
        <v>1.82</v>
      </c>
      <c r="J90" s="15">
        <f t="shared" si="8"/>
        <v>9.1</v>
      </c>
      <c r="K90" s="12">
        <f t="shared" si="6"/>
        <v>32.249999999999986</v>
      </c>
      <c r="L90" s="40"/>
      <c r="M90" s="40"/>
    </row>
    <row r="91" spans="1:13" x14ac:dyDescent="0.25">
      <c r="A91" s="16">
        <v>42282</v>
      </c>
      <c r="B91" s="17">
        <f t="shared" si="7"/>
        <v>10</v>
      </c>
      <c r="C91" s="18">
        <f>D91/D91</f>
        <v>1</v>
      </c>
      <c r="D91" s="19">
        <v>1</v>
      </c>
      <c r="E91" s="19" t="s">
        <v>97</v>
      </c>
      <c r="F91" s="19" t="s">
        <v>0</v>
      </c>
      <c r="G91" s="19">
        <v>2.2999999999999998</v>
      </c>
      <c r="H91" s="19" t="s">
        <v>662</v>
      </c>
      <c r="I91" s="19">
        <v>-1</v>
      </c>
      <c r="J91" s="20">
        <f t="shared" si="8"/>
        <v>-10</v>
      </c>
      <c r="K91" s="17">
        <f t="shared" si="6"/>
        <v>22.249999999999986</v>
      </c>
      <c r="L91" s="40"/>
      <c r="M91" s="40"/>
    </row>
    <row r="92" spans="1:13" x14ac:dyDescent="0.25">
      <c r="A92" s="16">
        <v>42282</v>
      </c>
      <c r="B92" s="17">
        <f t="shared" si="7"/>
        <v>10</v>
      </c>
      <c r="C92" s="18">
        <f>D92/D92</f>
        <v>1</v>
      </c>
      <c r="D92" s="19">
        <v>1</v>
      </c>
      <c r="E92" s="19" t="s">
        <v>98</v>
      </c>
      <c r="F92" s="19" t="s">
        <v>0</v>
      </c>
      <c r="G92" s="19">
        <v>2</v>
      </c>
      <c r="H92" s="19" t="s">
        <v>662</v>
      </c>
      <c r="I92" s="19">
        <v>-1</v>
      </c>
      <c r="J92" s="20">
        <f t="shared" si="8"/>
        <v>-10</v>
      </c>
      <c r="K92" s="17">
        <f t="shared" si="6"/>
        <v>12.249999999999986</v>
      </c>
      <c r="L92" s="40"/>
      <c r="M92" s="40"/>
    </row>
    <row r="93" spans="1:13" x14ac:dyDescent="0.25">
      <c r="A93" s="16">
        <v>42282</v>
      </c>
      <c r="B93" s="17">
        <f t="shared" si="7"/>
        <v>10</v>
      </c>
      <c r="C93" s="18">
        <f>D93/D93</f>
        <v>1</v>
      </c>
      <c r="D93" s="19">
        <v>2</v>
      </c>
      <c r="E93" s="19" t="s">
        <v>99</v>
      </c>
      <c r="F93" s="19" t="s">
        <v>8</v>
      </c>
      <c r="G93" s="19">
        <v>1.95</v>
      </c>
      <c r="H93" s="19" t="s">
        <v>662</v>
      </c>
      <c r="I93" s="19">
        <v>-2</v>
      </c>
      <c r="J93" s="20">
        <f t="shared" si="8"/>
        <v>-10</v>
      </c>
      <c r="K93" s="17">
        <f t="shared" si="6"/>
        <v>2.2499999999999858</v>
      </c>
      <c r="L93" s="40"/>
      <c r="M93" s="40"/>
    </row>
    <row r="94" spans="1:13" x14ac:dyDescent="0.25">
      <c r="A94" s="11">
        <v>42283</v>
      </c>
      <c r="B94" s="12">
        <f t="shared" si="7"/>
        <v>10</v>
      </c>
      <c r="C94" s="13">
        <f>D94/D94</f>
        <v>1</v>
      </c>
      <c r="D94" s="14">
        <v>2</v>
      </c>
      <c r="E94" s="14" t="s">
        <v>100</v>
      </c>
      <c r="F94" s="14" t="s">
        <v>3</v>
      </c>
      <c r="G94" s="14">
        <v>1.91</v>
      </c>
      <c r="H94" s="14" t="s">
        <v>663</v>
      </c>
      <c r="I94" s="14">
        <v>1.82</v>
      </c>
      <c r="J94" s="15">
        <f t="shared" si="8"/>
        <v>9.1</v>
      </c>
      <c r="K94" s="12">
        <f t="shared" si="6"/>
        <v>11.349999999999985</v>
      </c>
      <c r="L94" s="40"/>
      <c r="M94" s="40"/>
    </row>
    <row r="95" spans="1:13" x14ac:dyDescent="0.25">
      <c r="A95" s="16">
        <v>42283</v>
      </c>
      <c r="B95" s="17">
        <f t="shared" si="7"/>
        <v>10</v>
      </c>
      <c r="C95" s="18">
        <f>D95/D95</f>
        <v>1</v>
      </c>
      <c r="D95" s="19">
        <v>2</v>
      </c>
      <c r="E95" s="19" t="s">
        <v>101</v>
      </c>
      <c r="F95" s="19" t="s">
        <v>3</v>
      </c>
      <c r="G95" s="19">
        <v>2</v>
      </c>
      <c r="H95" s="19" t="s">
        <v>662</v>
      </c>
      <c r="I95" s="19">
        <v>-2</v>
      </c>
      <c r="J95" s="20">
        <f t="shared" si="8"/>
        <v>-10</v>
      </c>
      <c r="K95" s="17">
        <f t="shared" si="6"/>
        <v>1.3499999999999854</v>
      </c>
      <c r="L95" s="40"/>
      <c r="M95" s="40"/>
    </row>
    <row r="96" spans="1:13" x14ac:dyDescent="0.25">
      <c r="A96" s="11">
        <v>42283</v>
      </c>
      <c r="B96" s="12">
        <f t="shared" si="7"/>
        <v>10</v>
      </c>
      <c r="C96" s="13">
        <f>D96/D96</f>
        <v>1</v>
      </c>
      <c r="D96" s="14">
        <v>1</v>
      </c>
      <c r="E96" s="14" t="s">
        <v>102</v>
      </c>
      <c r="F96" s="14" t="s">
        <v>0</v>
      </c>
      <c r="G96" s="14">
        <v>1.72</v>
      </c>
      <c r="H96" s="14" t="s">
        <v>663</v>
      </c>
      <c r="I96" s="14">
        <v>0.72</v>
      </c>
      <c r="J96" s="15">
        <f t="shared" si="8"/>
        <v>7.1999999999999993</v>
      </c>
      <c r="K96" s="12">
        <f t="shared" si="6"/>
        <v>8.5499999999999847</v>
      </c>
      <c r="L96" s="40"/>
      <c r="M96" s="40"/>
    </row>
    <row r="97" spans="1:13" x14ac:dyDescent="0.25">
      <c r="A97" s="11">
        <v>42283</v>
      </c>
      <c r="B97" s="12">
        <f t="shared" si="7"/>
        <v>10</v>
      </c>
      <c r="C97" s="13">
        <f>D97/D97</f>
        <v>1</v>
      </c>
      <c r="D97" s="14">
        <v>1</v>
      </c>
      <c r="E97" s="14" t="s">
        <v>103</v>
      </c>
      <c r="F97" s="14" t="s">
        <v>1</v>
      </c>
      <c r="G97" s="14">
        <v>1.91</v>
      </c>
      <c r="H97" s="14" t="s">
        <v>663</v>
      </c>
      <c r="I97" s="14">
        <v>0.91</v>
      </c>
      <c r="J97" s="15">
        <f t="shared" si="8"/>
        <v>9.1</v>
      </c>
      <c r="K97" s="12">
        <f t="shared" si="6"/>
        <v>17.649999999999984</v>
      </c>
      <c r="L97" s="40"/>
      <c r="M97" s="40"/>
    </row>
    <row r="98" spans="1:13" x14ac:dyDescent="0.25">
      <c r="A98" s="11">
        <v>42284</v>
      </c>
      <c r="B98" s="12">
        <f t="shared" si="7"/>
        <v>10</v>
      </c>
      <c r="C98" s="13">
        <f>D98/D98</f>
        <v>1</v>
      </c>
      <c r="D98" s="14">
        <v>2</v>
      </c>
      <c r="E98" s="14" t="s">
        <v>104</v>
      </c>
      <c r="F98" s="14" t="s">
        <v>3</v>
      </c>
      <c r="G98" s="14">
        <v>2</v>
      </c>
      <c r="H98" s="14" t="s">
        <v>663</v>
      </c>
      <c r="I98" s="14">
        <v>2</v>
      </c>
      <c r="J98" s="15">
        <f t="shared" si="8"/>
        <v>10</v>
      </c>
      <c r="K98" s="12">
        <f t="shared" si="6"/>
        <v>27.649999999999984</v>
      </c>
      <c r="L98" s="40"/>
      <c r="M98" s="40"/>
    </row>
    <row r="99" spans="1:13" x14ac:dyDescent="0.25">
      <c r="A99" s="16">
        <v>42284</v>
      </c>
      <c r="B99" s="17">
        <f t="shared" si="7"/>
        <v>10</v>
      </c>
      <c r="C99" s="18">
        <f>D99/D99</f>
        <v>1</v>
      </c>
      <c r="D99" s="19">
        <v>2</v>
      </c>
      <c r="E99" s="19" t="s">
        <v>105</v>
      </c>
      <c r="F99" s="19" t="s">
        <v>3</v>
      </c>
      <c r="G99" s="19">
        <v>1.8</v>
      </c>
      <c r="H99" s="19" t="s">
        <v>662</v>
      </c>
      <c r="I99" s="19">
        <v>-2</v>
      </c>
      <c r="J99" s="20">
        <f t="shared" si="8"/>
        <v>-10</v>
      </c>
      <c r="K99" s="17">
        <f t="shared" si="6"/>
        <v>17.649999999999984</v>
      </c>
      <c r="L99" s="40"/>
      <c r="M99" s="40"/>
    </row>
    <row r="100" spans="1:13" x14ac:dyDescent="0.25">
      <c r="A100" s="16">
        <v>42284</v>
      </c>
      <c r="B100" s="17">
        <f t="shared" si="7"/>
        <v>10</v>
      </c>
      <c r="C100" s="18">
        <f>D100/D100</f>
        <v>1</v>
      </c>
      <c r="D100" s="19">
        <v>1</v>
      </c>
      <c r="E100" s="19" t="s">
        <v>106</v>
      </c>
      <c r="F100" s="19" t="s">
        <v>0</v>
      </c>
      <c r="G100" s="19">
        <v>2</v>
      </c>
      <c r="H100" s="19" t="s">
        <v>662</v>
      </c>
      <c r="I100" s="19">
        <v>-1</v>
      </c>
      <c r="J100" s="20">
        <f t="shared" si="8"/>
        <v>-10</v>
      </c>
      <c r="K100" s="17">
        <f t="shared" si="6"/>
        <v>7.6499999999999844</v>
      </c>
      <c r="L100" s="40"/>
      <c r="M100" s="40"/>
    </row>
    <row r="101" spans="1:13" x14ac:dyDescent="0.25">
      <c r="A101" s="11">
        <v>42284</v>
      </c>
      <c r="B101" s="12">
        <f t="shared" si="7"/>
        <v>10</v>
      </c>
      <c r="C101" s="13">
        <f>D101/D101</f>
        <v>1</v>
      </c>
      <c r="D101" s="14">
        <v>1</v>
      </c>
      <c r="E101" s="14" t="s">
        <v>107</v>
      </c>
      <c r="F101" s="14" t="s">
        <v>0</v>
      </c>
      <c r="G101" s="14">
        <v>1.8</v>
      </c>
      <c r="H101" s="14" t="s">
        <v>663</v>
      </c>
      <c r="I101" s="14">
        <v>0.8</v>
      </c>
      <c r="J101" s="15">
        <f t="shared" si="8"/>
        <v>8</v>
      </c>
      <c r="K101" s="12">
        <f t="shared" si="6"/>
        <v>15.649999999999984</v>
      </c>
      <c r="L101" s="40"/>
      <c r="M101" s="40"/>
    </row>
    <row r="102" spans="1:13" x14ac:dyDescent="0.25">
      <c r="A102" s="16">
        <v>42284</v>
      </c>
      <c r="B102" s="17">
        <f t="shared" si="7"/>
        <v>10</v>
      </c>
      <c r="C102" s="18">
        <f>D102/D102</f>
        <v>1</v>
      </c>
      <c r="D102" s="19">
        <v>1</v>
      </c>
      <c r="E102" s="19" t="s">
        <v>108</v>
      </c>
      <c r="F102" s="19" t="s">
        <v>109</v>
      </c>
      <c r="G102" s="19">
        <v>2.38</v>
      </c>
      <c r="H102" s="19" t="s">
        <v>662</v>
      </c>
      <c r="I102" s="19">
        <v>-1</v>
      </c>
      <c r="J102" s="20">
        <f t="shared" si="8"/>
        <v>-10</v>
      </c>
      <c r="K102" s="17">
        <f t="shared" si="6"/>
        <v>5.6499999999999844</v>
      </c>
      <c r="L102" s="40"/>
      <c r="M102" s="40"/>
    </row>
    <row r="103" spans="1:13" x14ac:dyDescent="0.25">
      <c r="A103" s="16">
        <v>42285</v>
      </c>
      <c r="B103" s="17">
        <f t="shared" si="7"/>
        <v>10</v>
      </c>
      <c r="C103" s="18">
        <f>D103/D103</f>
        <v>1</v>
      </c>
      <c r="D103" s="19">
        <v>1</v>
      </c>
      <c r="E103" s="19" t="s">
        <v>110</v>
      </c>
      <c r="F103" s="19" t="s">
        <v>0</v>
      </c>
      <c r="G103" s="19">
        <v>2.65</v>
      </c>
      <c r="H103" s="19" t="s">
        <v>662</v>
      </c>
      <c r="I103" s="19">
        <v>-1</v>
      </c>
      <c r="J103" s="20">
        <f t="shared" si="8"/>
        <v>-10</v>
      </c>
      <c r="K103" s="17">
        <f t="shared" si="6"/>
        <v>-4.3500000000000156</v>
      </c>
      <c r="L103" s="40"/>
      <c r="M103" s="40"/>
    </row>
    <row r="104" spans="1:13" x14ac:dyDescent="0.25">
      <c r="A104" s="11">
        <v>42285</v>
      </c>
      <c r="B104" s="12">
        <f t="shared" si="7"/>
        <v>10</v>
      </c>
      <c r="C104" s="13">
        <f>D104/D104</f>
        <v>1</v>
      </c>
      <c r="D104" s="14">
        <v>1</v>
      </c>
      <c r="E104" s="14" t="s">
        <v>111</v>
      </c>
      <c r="F104" s="14" t="s">
        <v>0</v>
      </c>
      <c r="G104" s="14">
        <v>1.73</v>
      </c>
      <c r="H104" s="14" t="s">
        <v>663</v>
      </c>
      <c r="I104" s="14">
        <v>0.73</v>
      </c>
      <c r="J104" s="15">
        <f t="shared" si="8"/>
        <v>7.3</v>
      </c>
      <c r="K104" s="12">
        <f t="shared" si="6"/>
        <v>2.9499999999999842</v>
      </c>
      <c r="L104" s="40"/>
      <c r="M104" s="40"/>
    </row>
    <row r="105" spans="1:13" x14ac:dyDescent="0.25">
      <c r="A105" s="16">
        <v>42285</v>
      </c>
      <c r="B105" s="17">
        <f t="shared" si="7"/>
        <v>10</v>
      </c>
      <c r="C105" s="18">
        <f>D105/D105</f>
        <v>1</v>
      </c>
      <c r="D105" s="19">
        <v>1</v>
      </c>
      <c r="E105" s="19" t="s">
        <v>112</v>
      </c>
      <c r="F105" s="19" t="s">
        <v>0</v>
      </c>
      <c r="G105" s="19">
        <v>1.73</v>
      </c>
      <c r="H105" s="19" t="s">
        <v>662</v>
      </c>
      <c r="I105" s="19">
        <v>-1</v>
      </c>
      <c r="J105" s="20">
        <f t="shared" si="8"/>
        <v>-10</v>
      </c>
      <c r="K105" s="17">
        <f t="shared" si="6"/>
        <v>-7.0500000000000158</v>
      </c>
      <c r="L105" s="40"/>
      <c r="M105" s="40"/>
    </row>
    <row r="106" spans="1:13" x14ac:dyDescent="0.25">
      <c r="A106" s="16">
        <v>42285</v>
      </c>
      <c r="B106" s="17">
        <f t="shared" si="7"/>
        <v>10</v>
      </c>
      <c r="C106" s="18">
        <f>D106/D106</f>
        <v>1</v>
      </c>
      <c r="D106" s="19">
        <v>1</v>
      </c>
      <c r="E106" s="19" t="s">
        <v>113</v>
      </c>
      <c r="F106" s="19" t="s">
        <v>0</v>
      </c>
      <c r="G106" s="19">
        <v>3.1</v>
      </c>
      <c r="H106" s="19" t="s">
        <v>662</v>
      </c>
      <c r="I106" s="19">
        <v>-1</v>
      </c>
      <c r="J106" s="20">
        <f t="shared" si="8"/>
        <v>-10</v>
      </c>
      <c r="K106" s="17">
        <f t="shared" si="6"/>
        <v>-17.050000000000015</v>
      </c>
      <c r="L106" s="40"/>
      <c r="M106" s="40"/>
    </row>
    <row r="107" spans="1:13" x14ac:dyDescent="0.25">
      <c r="A107" s="11">
        <v>42285</v>
      </c>
      <c r="B107" s="12">
        <f t="shared" si="7"/>
        <v>10</v>
      </c>
      <c r="C107" s="13">
        <f>D107/D107</f>
        <v>1</v>
      </c>
      <c r="D107" s="14">
        <v>1</v>
      </c>
      <c r="E107" s="14" t="s">
        <v>114</v>
      </c>
      <c r="F107" s="14" t="s">
        <v>0</v>
      </c>
      <c r="G107" s="14">
        <v>2.8</v>
      </c>
      <c r="H107" s="14" t="s">
        <v>663</v>
      </c>
      <c r="I107" s="14">
        <v>1.8</v>
      </c>
      <c r="J107" s="15">
        <f t="shared" si="8"/>
        <v>18</v>
      </c>
      <c r="K107" s="12">
        <f t="shared" si="6"/>
        <v>0.94999999999998508</v>
      </c>
      <c r="L107" s="40"/>
      <c r="M107" s="40"/>
    </row>
    <row r="108" spans="1:13" x14ac:dyDescent="0.25">
      <c r="A108" s="16">
        <v>42285</v>
      </c>
      <c r="B108" s="17">
        <f t="shared" si="7"/>
        <v>10</v>
      </c>
      <c r="C108" s="18">
        <f>D108/D108</f>
        <v>1</v>
      </c>
      <c r="D108" s="19">
        <v>1</v>
      </c>
      <c r="E108" s="19" t="s">
        <v>115</v>
      </c>
      <c r="F108" s="19" t="s">
        <v>1</v>
      </c>
      <c r="G108" s="19">
        <v>1.75</v>
      </c>
      <c r="H108" s="19" t="s">
        <v>662</v>
      </c>
      <c r="I108" s="19">
        <v>-1</v>
      </c>
      <c r="J108" s="20">
        <f t="shared" si="8"/>
        <v>-10</v>
      </c>
      <c r="K108" s="17">
        <f t="shared" si="6"/>
        <v>-9.0500000000000149</v>
      </c>
      <c r="L108" s="40"/>
      <c r="M108" s="40"/>
    </row>
    <row r="109" spans="1:13" x14ac:dyDescent="0.25">
      <c r="A109" s="16">
        <v>42285</v>
      </c>
      <c r="B109" s="17">
        <f t="shared" si="7"/>
        <v>10</v>
      </c>
      <c r="C109" s="18">
        <f>D109/D109</f>
        <v>1</v>
      </c>
      <c r="D109" s="19">
        <v>1</v>
      </c>
      <c r="E109" s="19" t="s">
        <v>116</v>
      </c>
      <c r="F109" s="19" t="s">
        <v>8</v>
      </c>
      <c r="G109" s="19">
        <v>1.8</v>
      </c>
      <c r="H109" s="19" t="s">
        <v>662</v>
      </c>
      <c r="I109" s="19">
        <v>-1</v>
      </c>
      <c r="J109" s="20">
        <f t="shared" si="8"/>
        <v>-10</v>
      </c>
      <c r="K109" s="17">
        <f t="shared" si="6"/>
        <v>-19.050000000000015</v>
      </c>
      <c r="L109" s="40"/>
      <c r="M109" s="40"/>
    </row>
    <row r="110" spans="1:13" x14ac:dyDescent="0.25">
      <c r="A110" s="11">
        <v>42285</v>
      </c>
      <c r="B110" s="12">
        <f t="shared" si="7"/>
        <v>10</v>
      </c>
      <c r="C110" s="13">
        <f>D110/D110</f>
        <v>1</v>
      </c>
      <c r="D110" s="14">
        <v>1</v>
      </c>
      <c r="E110" s="14" t="s">
        <v>117</v>
      </c>
      <c r="F110" s="14" t="s">
        <v>7</v>
      </c>
      <c r="G110" s="14">
        <v>1.91</v>
      </c>
      <c r="H110" s="14" t="s">
        <v>663</v>
      </c>
      <c r="I110" s="14">
        <v>0.91</v>
      </c>
      <c r="J110" s="15">
        <f t="shared" si="8"/>
        <v>9.1</v>
      </c>
      <c r="K110" s="12">
        <f t="shared" si="6"/>
        <v>-9.9500000000000153</v>
      </c>
      <c r="L110" s="40"/>
      <c r="M110" s="40"/>
    </row>
    <row r="111" spans="1:13" x14ac:dyDescent="0.25">
      <c r="A111" s="16">
        <v>42286</v>
      </c>
      <c r="B111" s="17">
        <f t="shared" si="7"/>
        <v>10</v>
      </c>
      <c r="C111" s="18">
        <f>D111/D111</f>
        <v>1</v>
      </c>
      <c r="D111" s="19">
        <v>2</v>
      </c>
      <c r="E111" s="19" t="s">
        <v>118</v>
      </c>
      <c r="F111" s="19" t="s">
        <v>0</v>
      </c>
      <c r="G111" s="19">
        <v>1.57</v>
      </c>
      <c r="H111" s="19" t="s">
        <v>662</v>
      </c>
      <c r="I111" s="19">
        <v>-2</v>
      </c>
      <c r="J111" s="20">
        <f t="shared" si="8"/>
        <v>-10</v>
      </c>
      <c r="K111" s="17">
        <f t="shared" si="6"/>
        <v>-19.950000000000017</v>
      </c>
      <c r="L111" s="40"/>
      <c r="M111" s="40"/>
    </row>
    <row r="112" spans="1:13" x14ac:dyDescent="0.25">
      <c r="A112" s="16">
        <v>42286</v>
      </c>
      <c r="B112" s="17">
        <f t="shared" si="7"/>
        <v>10</v>
      </c>
      <c r="C112" s="18">
        <f>D112/D112</f>
        <v>1</v>
      </c>
      <c r="D112" s="19">
        <v>1</v>
      </c>
      <c r="E112" s="19" t="s">
        <v>119</v>
      </c>
      <c r="F112" s="19" t="s">
        <v>0</v>
      </c>
      <c r="G112" s="19">
        <v>4.45</v>
      </c>
      <c r="H112" s="19" t="s">
        <v>662</v>
      </c>
      <c r="I112" s="19">
        <v>-1</v>
      </c>
      <c r="J112" s="20">
        <f t="shared" si="8"/>
        <v>-10</v>
      </c>
      <c r="K112" s="17">
        <f t="shared" si="6"/>
        <v>-29.950000000000017</v>
      </c>
      <c r="L112" s="40"/>
      <c r="M112" s="40"/>
    </row>
    <row r="113" spans="1:13" x14ac:dyDescent="0.25">
      <c r="A113" s="16">
        <v>42286</v>
      </c>
      <c r="B113" s="17">
        <f t="shared" si="7"/>
        <v>10</v>
      </c>
      <c r="C113" s="18">
        <f>D113/D113</f>
        <v>1</v>
      </c>
      <c r="D113" s="19">
        <v>1</v>
      </c>
      <c r="E113" s="19" t="s">
        <v>120</v>
      </c>
      <c r="F113" s="19" t="s">
        <v>1</v>
      </c>
      <c r="G113" s="19">
        <v>7.64</v>
      </c>
      <c r="H113" s="19" t="s">
        <v>662</v>
      </c>
      <c r="I113" s="19">
        <v>-1</v>
      </c>
      <c r="J113" s="20">
        <f t="shared" si="8"/>
        <v>-10</v>
      </c>
      <c r="K113" s="17">
        <f t="shared" si="6"/>
        <v>-39.950000000000017</v>
      </c>
      <c r="L113" s="40"/>
      <c r="M113" s="40"/>
    </row>
    <row r="114" spans="1:13" x14ac:dyDescent="0.25">
      <c r="A114" s="16">
        <v>42286</v>
      </c>
      <c r="B114" s="17">
        <f t="shared" si="7"/>
        <v>10</v>
      </c>
      <c r="C114" s="18">
        <f>D114/D114</f>
        <v>1</v>
      </c>
      <c r="D114" s="19">
        <v>1</v>
      </c>
      <c r="E114" s="19" t="s">
        <v>121</v>
      </c>
      <c r="F114" s="19" t="s">
        <v>7</v>
      </c>
      <c r="G114" s="19">
        <v>1.95</v>
      </c>
      <c r="H114" s="19" t="s">
        <v>662</v>
      </c>
      <c r="I114" s="19">
        <v>-1</v>
      </c>
      <c r="J114" s="20">
        <f t="shared" si="8"/>
        <v>-10</v>
      </c>
      <c r="K114" s="17">
        <f t="shared" si="6"/>
        <v>-49.950000000000017</v>
      </c>
      <c r="L114" s="40"/>
      <c r="M114" s="40"/>
    </row>
    <row r="115" spans="1:13" x14ac:dyDescent="0.25">
      <c r="A115" s="16">
        <v>42286</v>
      </c>
      <c r="B115" s="17">
        <f t="shared" si="7"/>
        <v>10</v>
      </c>
      <c r="C115" s="18">
        <f>D115/D115</f>
        <v>1</v>
      </c>
      <c r="D115" s="19">
        <v>2</v>
      </c>
      <c r="E115" s="19" t="s">
        <v>122</v>
      </c>
      <c r="F115" s="19" t="s">
        <v>3</v>
      </c>
      <c r="G115" s="19">
        <v>2</v>
      </c>
      <c r="H115" s="19" t="s">
        <v>662</v>
      </c>
      <c r="I115" s="19">
        <v>-2</v>
      </c>
      <c r="J115" s="20">
        <f t="shared" si="8"/>
        <v>-10</v>
      </c>
      <c r="K115" s="17">
        <f t="shared" si="6"/>
        <v>-59.950000000000017</v>
      </c>
      <c r="L115" s="40"/>
      <c r="M115" s="40"/>
    </row>
    <row r="116" spans="1:13" x14ac:dyDescent="0.25">
      <c r="A116" s="11">
        <v>42286</v>
      </c>
      <c r="B116" s="12">
        <f t="shared" si="7"/>
        <v>10</v>
      </c>
      <c r="C116" s="13">
        <f>D116/D116</f>
        <v>1</v>
      </c>
      <c r="D116" s="14">
        <v>1</v>
      </c>
      <c r="E116" s="14" t="s">
        <v>123</v>
      </c>
      <c r="F116" s="14" t="s">
        <v>3</v>
      </c>
      <c r="G116" s="14">
        <v>2.2000000000000002</v>
      </c>
      <c r="H116" s="14" t="s">
        <v>663</v>
      </c>
      <c r="I116" s="14">
        <v>1.2</v>
      </c>
      <c r="J116" s="15">
        <f t="shared" si="8"/>
        <v>12</v>
      </c>
      <c r="K116" s="12">
        <f t="shared" si="6"/>
        <v>-47.950000000000017</v>
      </c>
      <c r="L116" s="40"/>
      <c r="M116" s="40"/>
    </row>
    <row r="117" spans="1:13" x14ac:dyDescent="0.25">
      <c r="A117" s="11">
        <v>42287</v>
      </c>
      <c r="B117" s="12">
        <f t="shared" si="7"/>
        <v>10</v>
      </c>
      <c r="C117" s="13">
        <f>D117/D117</f>
        <v>1</v>
      </c>
      <c r="D117" s="14">
        <v>2</v>
      </c>
      <c r="E117" s="14" t="s">
        <v>124</v>
      </c>
      <c r="F117" s="14" t="s">
        <v>3</v>
      </c>
      <c r="G117" s="14">
        <v>2</v>
      </c>
      <c r="H117" s="14" t="s">
        <v>663</v>
      </c>
      <c r="I117" s="14">
        <v>2</v>
      </c>
      <c r="J117" s="15">
        <f t="shared" si="8"/>
        <v>10</v>
      </c>
      <c r="K117" s="12">
        <f t="shared" si="6"/>
        <v>-37.950000000000017</v>
      </c>
      <c r="L117" s="40"/>
      <c r="M117" s="40"/>
    </row>
    <row r="118" spans="1:13" x14ac:dyDescent="0.25">
      <c r="A118" s="11">
        <v>42287</v>
      </c>
      <c r="B118" s="12">
        <f t="shared" si="7"/>
        <v>10</v>
      </c>
      <c r="C118" s="13">
        <f>D118/D118</f>
        <v>1</v>
      </c>
      <c r="D118" s="14">
        <v>3</v>
      </c>
      <c r="E118" s="14" t="s">
        <v>125</v>
      </c>
      <c r="F118" s="14" t="s">
        <v>3</v>
      </c>
      <c r="G118" s="14">
        <v>2</v>
      </c>
      <c r="H118" s="14" t="s">
        <v>663</v>
      </c>
      <c r="I118" s="14">
        <v>3</v>
      </c>
      <c r="J118" s="15">
        <f t="shared" si="8"/>
        <v>10</v>
      </c>
      <c r="K118" s="12">
        <f t="shared" si="6"/>
        <v>-27.950000000000017</v>
      </c>
      <c r="L118" s="40"/>
      <c r="M118" s="40"/>
    </row>
    <row r="119" spans="1:13" x14ac:dyDescent="0.25">
      <c r="A119" s="16">
        <v>42287</v>
      </c>
      <c r="B119" s="17">
        <f t="shared" si="7"/>
        <v>10</v>
      </c>
      <c r="C119" s="18">
        <f>D119/D119</f>
        <v>1</v>
      </c>
      <c r="D119" s="19">
        <v>4</v>
      </c>
      <c r="E119" s="19" t="s">
        <v>126</v>
      </c>
      <c r="F119" s="19" t="s">
        <v>3</v>
      </c>
      <c r="G119" s="19">
        <v>1.91</v>
      </c>
      <c r="H119" s="19" t="s">
        <v>662</v>
      </c>
      <c r="I119" s="19">
        <v>-4</v>
      </c>
      <c r="J119" s="20">
        <f t="shared" si="8"/>
        <v>-10</v>
      </c>
      <c r="K119" s="17">
        <f t="shared" si="6"/>
        <v>-37.950000000000017</v>
      </c>
      <c r="L119" s="40"/>
      <c r="M119" s="40"/>
    </row>
    <row r="120" spans="1:13" x14ac:dyDescent="0.25">
      <c r="A120" s="16">
        <v>42287</v>
      </c>
      <c r="B120" s="17">
        <f t="shared" si="7"/>
        <v>10</v>
      </c>
      <c r="C120" s="18">
        <f>D120/D120</f>
        <v>1</v>
      </c>
      <c r="D120" s="19">
        <v>2</v>
      </c>
      <c r="E120" s="19" t="s">
        <v>127</v>
      </c>
      <c r="F120" s="19" t="s">
        <v>0</v>
      </c>
      <c r="G120" s="19">
        <v>1.62</v>
      </c>
      <c r="H120" s="19" t="s">
        <v>662</v>
      </c>
      <c r="I120" s="19">
        <v>-2</v>
      </c>
      <c r="J120" s="20">
        <f t="shared" si="8"/>
        <v>-10</v>
      </c>
      <c r="K120" s="17">
        <f t="shared" si="6"/>
        <v>-47.950000000000017</v>
      </c>
      <c r="L120" s="40"/>
      <c r="M120" s="40"/>
    </row>
    <row r="121" spans="1:13" x14ac:dyDescent="0.25">
      <c r="A121" s="16">
        <v>42287</v>
      </c>
      <c r="B121" s="17">
        <f t="shared" si="7"/>
        <v>10</v>
      </c>
      <c r="C121" s="18">
        <f>D121/D121</f>
        <v>1</v>
      </c>
      <c r="D121" s="19">
        <v>1</v>
      </c>
      <c r="E121" s="19" t="s">
        <v>128</v>
      </c>
      <c r="F121" s="19" t="s">
        <v>0</v>
      </c>
      <c r="G121" s="19">
        <v>8.85</v>
      </c>
      <c r="H121" s="19" t="s">
        <v>662</v>
      </c>
      <c r="I121" s="19">
        <v>-1</v>
      </c>
      <c r="J121" s="20">
        <f t="shared" si="8"/>
        <v>-10</v>
      </c>
      <c r="K121" s="17">
        <f t="shared" si="6"/>
        <v>-57.950000000000017</v>
      </c>
      <c r="L121" s="40"/>
      <c r="M121" s="40"/>
    </row>
    <row r="122" spans="1:13" x14ac:dyDescent="0.25">
      <c r="A122" s="16">
        <v>42287</v>
      </c>
      <c r="B122" s="17">
        <f t="shared" si="7"/>
        <v>10</v>
      </c>
      <c r="C122" s="18">
        <f>D122/D122</f>
        <v>1</v>
      </c>
      <c r="D122" s="19">
        <v>2</v>
      </c>
      <c r="E122" s="19" t="s">
        <v>129</v>
      </c>
      <c r="F122" s="19" t="s">
        <v>0</v>
      </c>
      <c r="G122" s="19">
        <v>2.09</v>
      </c>
      <c r="H122" s="19" t="s">
        <v>662</v>
      </c>
      <c r="I122" s="19">
        <v>-2</v>
      </c>
      <c r="J122" s="20">
        <f t="shared" si="8"/>
        <v>-10</v>
      </c>
      <c r="K122" s="17">
        <f t="shared" si="6"/>
        <v>-67.950000000000017</v>
      </c>
      <c r="L122" s="40"/>
      <c r="M122" s="40"/>
    </row>
    <row r="123" spans="1:13" x14ac:dyDescent="0.25">
      <c r="A123" s="11">
        <v>42287</v>
      </c>
      <c r="B123" s="12">
        <f t="shared" si="7"/>
        <v>10</v>
      </c>
      <c r="C123" s="13">
        <f>D123/D123</f>
        <v>1</v>
      </c>
      <c r="D123" s="14">
        <v>2</v>
      </c>
      <c r="E123" s="14" t="s">
        <v>130</v>
      </c>
      <c r="F123" s="14" t="s">
        <v>0</v>
      </c>
      <c r="G123" s="14">
        <v>2.0499999999999998</v>
      </c>
      <c r="H123" s="14" t="s">
        <v>663</v>
      </c>
      <c r="I123" s="14">
        <v>2.1</v>
      </c>
      <c r="J123" s="15">
        <f t="shared" si="8"/>
        <v>10.5</v>
      </c>
      <c r="K123" s="12">
        <f t="shared" si="6"/>
        <v>-57.450000000000017</v>
      </c>
      <c r="L123" s="40"/>
      <c r="M123" s="40"/>
    </row>
    <row r="124" spans="1:13" x14ac:dyDescent="0.25">
      <c r="A124" s="16">
        <v>42287</v>
      </c>
      <c r="B124" s="17">
        <f t="shared" si="7"/>
        <v>10</v>
      </c>
      <c r="C124" s="18">
        <f>D124/D124</f>
        <v>1</v>
      </c>
      <c r="D124" s="19">
        <v>1</v>
      </c>
      <c r="E124" s="19" t="s">
        <v>131</v>
      </c>
      <c r="F124" s="19" t="s">
        <v>0</v>
      </c>
      <c r="G124" s="19">
        <v>2.04</v>
      </c>
      <c r="H124" s="19" t="s">
        <v>662</v>
      </c>
      <c r="I124" s="19">
        <v>-1</v>
      </c>
      <c r="J124" s="20">
        <f t="shared" si="8"/>
        <v>-10</v>
      </c>
      <c r="K124" s="17">
        <f t="shared" si="6"/>
        <v>-67.450000000000017</v>
      </c>
      <c r="L124" s="40"/>
      <c r="M124" s="40"/>
    </row>
    <row r="125" spans="1:13" x14ac:dyDescent="0.25">
      <c r="A125" s="16">
        <v>42287</v>
      </c>
      <c r="B125" s="17">
        <f t="shared" si="7"/>
        <v>10</v>
      </c>
      <c r="C125" s="18">
        <f>D125/D125</f>
        <v>1</v>
      </c>
      <c r="D125" s="19">
        <v>2</v>
      </c>
      <c r="E125" s="19" t="s">
        <v>132</v>
      </c>
      <c r="F125" s="19" t="s">
        <v>7</v>
      </c>
      <c r="G125" s="19">
        <v>1.8</v>
      </c>
      <c r="H125" s="19" t="s">
        <v>662</v>
      </c>
      <c r="I125" s="19">
        <v>-2</v>
      </c>
      <c r="J125" s="20">
        <f t="shared" si="8"/>
        <v>-10</v>
      </c>
      <c r="K125" s="17">
        <f t="shared" si="6"/>
        <v>-77.450000000000017</v>
      </c>
      <c r="L125" s="40"/>
      <c r="M125" s="40"/>
    </row>
    <row r="126" spans="1:13" x14ac:dyDescent="0.25">
      <c r="A126" s="11">
        <v>42287</v>
      </c>
      <c r="B126" s="12">
        <f t="shared" si="7"/>
        <v>10</v>
      </c>
      <c r="C126" s="13">
        <f>D126/D126</f>
        <v>1</v>
      </c>
      <c r="D126" s="14">
        <v>1</v>
      </c>
      <c r="E126" s="14" t="s">
        <v>133</v>
      </c>
      <c r="F126" s="14" t="s">
        <v>7</v>
      </c>
      <c r="G126" s="14">
        <v>1.91</v>
      </c>
      <c r="H126" s="14" t="s">
        <v>663</v>
      </c>
      <c r="I126" s="14">
        <v>0.91</v>
      </c>
      <c r="J126" s="15">
        <f t="shared" si="8"/>
        <v>9.1</v>
      </c>
      <c r="K126" s="12">
        <f t="shared" si="6"/>
        <v>-68.350000000000023</v>
      </c>
      <c r="L126" s="40"/>
      <c r="M126" s="40"/>
    </row>
    <row r="127" spans="1:13" x14ac:dyDescent="0.25">
      <c r="A127" s="11">
        <v>42287</v>
      </c>
      <c r="B127" s="12">
        <f t="shared" si="7"/>
        <v>10</v>
      </c>
      <c r="C127" s="13">
        <f>D127/D127</f>
        <v>1</v>
      </c>
      <c r="D127" s="14">
        <v>1</v>
      </c>
      <c r="E127" s="14" t="s">
        <v>134</v>
      </c>
      <c r="F127" s="14" t="s">
        <v>7</v>
      </c>
      <c r="G127" s="14">
        <v>1.72</v>
      </c>
      <c r="H127" s="14" t="s">
        <v>663</v>
      </c>
      <c r="I127" s="14">
        <v>0.72</v>
      </c>
      <c r="J127" s="15">
        <f t="shared" si="8"/>
        <v>7.1999999999999993</v>
      </c>
      <c r="K127" s="12">
        <f t="shared" si="6"/>
        <v>-61.15000000000002</v>
      </c>
      <c r="L127" s="40"/>
      <c r="M127" s="40"/>
    </row>
    <row r="128" spans="1:13" x14ac:dyDescent="0.25">
      <c r="A128" s="16">
        <v>42287</v>
      </c>
      <c r="B128" s="17">
        <f t="shared" si="7"/>
        <v>10</v>
      </c>
      <c r="C128" s="18">
        <f>D128/D128</f>
        <v>1</v>
      </c>
      <c r="D128" s="19">
        <v>2</v>
      </c>
      <c r="E128" s="19" t="s">
        <v>135</v>
      </c>
      <c r="F128" s="19" t="s">
        <v>1</v>
      </c>
      <c r="G128" s="19">
        <v>2.56</v>
      </c>
      <c r="H128" s="19" t="s">
        <v>662</v>
      </c>
      <c r="I128" s="19">
        <v>-2</v>
      </c>
      <c r="J128" s="20">
        <f t="shared" si="8"/>
        <v>-10</v>
      </c>
      <c r="K128" s="17">
        <f t="shared" si="6"/>
        <v>-71.15000000000002</v>
      </c>
      <c r="L128" s="40"/>
      <c r="M128" s="40"/>
    </row>
    <row r="129" spans="1:13" x14ac:dyDescent="0.25">
      <c r="A129" s="11">
        <v>42287</v>
      </c>
      <c r="B129" s="12">
        <f t="shared" si="7"/>
        <v>10</v>
      </c>
      <c r="C129" s="13">
        <f>D129/D129</f>
        <v>1</v>
      </c>
      <c r="D129" s="14">
        <v>1</v>
      </c>
      <c r="E129" s="14" t="s">
        <v>136</v>
      </c>
      <c r="F129" s="14" t="s">
        <v>109</v>
      </c>
      <c r="G129" s="14">
        <v>2.63</v>
      </c>
      <c r="H129" s="14" t="s">
        <v>663</v>
      </c>
      <c r="I129" s="14">
        <v>1.63</v>
      </c>
      <c r="J129" s="15">
        <f t="shared" si="8"/>
        <v>16.299999999999997</v>
      </c>
      <c r="K129" s="12">
        <f t="shared" si="6"/>
        <v>-54.850000000000023</v>
      </c>
      <c r="L129" s="40"/>
      <c r="M129" s="40"/>
    </row>
    <row r="130" spans="1:13" x14ac:dyDescent="0.25">
      <c r="A130" s="11">
        <v>42287</v>
      </c>
      <c r="B130" s="12">
        <f t="shared" si="7"/>
        <v>10</v>
      </c>
      <c r="C130" s="13">
        <f>D130/D130</f>
        <v>1</v>
      </c>
      <c r="D130" s="14">
        <v>1</v>
      </c>
      <c r="E130" s="14" t="s">
        <v>137</v>
      </c>
      <c r="F130" s="14" t="s">
        <v>109</v>
      </c>
      <c r="G130" s="14">
        <v>2.9</v>
      </c>
      <c r="H130" s="14" t="s">
        <v>663</v>
      </c>
      <c r="I130" s="14">
        <v>1.9</v>
      </c>
      <c r="J130" s="15">
        <f t="shared" si="8"/>
        <v>19</v>
      </c>
      <c r="K130" s="12">
        <f t="shared" si="6"/>
        <v>-35.850000000000023</v>
      </c>
      <c r="L130" s="40"/>
      <c r="M130" s="40"/>
    </row>
    <row r="131" spans="1:13" x14ac:dyDescent="0.25">
      <c r="A131" s="11">
        <v>42287</v>
      </c>
      <c r="B131" s="12">
        <f t="shared" si="7"/>
        <v>10</v>
      </c>
      <c r="C131" s="13">
        <f>D131/D131</f>
        <v>1</v>
      </c>
      <c r="D131" s="14">
        <v>1</v>
      </c>
      <c r="E131" s="14" t="s">
        <v>138</v>
      </c>
      <c r="F131" s="14" t="s">
        <v>109</v>
      </c>
      <c r="G131" s="14">
        <v>1.87</v>
      </c>
      <c r="H131" s="14" t="s">
        <v>663</v>
      </c>
      <c r="I131" s="14">
        <v>0.87</v>
      </c>
      <c r="J131" s="15">
        <f t="shared" si="8"/>
        <v>8.6999999999999993</v>
      </c>
      <c r="K131" s="12">
        <f t="shared" si="6"/>
        <v>-27.150000000000023</v>
      </c>
      <c r="L131" s="40"/>
      <c r="M131" s="40"/>
    </row>
    <row r="132" spans="1:13" x14ac:dyDescent="0.25">
      <c r="A132" s="11">
        <v>42287</v>
      </c>
      <c r="B132" s="12">
        <f t="shared" si="7"/>
        <v>10</v>
      </c>
      <c r="C132" s="13">
        <f>D132/D132</f>
        <v>1</v>
      </c>
      <c r="D132" s="14">
        <v>1</v>
      </c>
      <c r="E132" s="14" t="s">
        <v>139</v>
      </c>
      <c r="F132" s="14" t="s">
        <v>109</v>
      </c>
      <c r="G132" s="14">
        <v>11.84</v>
      </c>
      <c r="H132" s="14" t="s">
        <v>663</v>
      </c>
      <c r="I132" s="14">
        <v>10.84</v>
      </c>
      <c r="J132" s="15">
        <f t="shared" si="8"/>
        <v>108.4</v>
      </c>
      <c r="K132" s="12">
        <f t="shared" si="6"/>
        <v>81.249999999999986</v>
      </c>
      <c r="L132" s="40"/>
      <c r="M132" s="40"/>
    </row>
    <row r="133" spans="1:13" x14ac:dyDescent="0.25">
      <c r="A133" s="16">
        <v>42288</v>
      </c>
      <c r="B133" s="17">
        <f t="shared" si="7"/>
        <v>10</v>
      </c>
      <c r="C133" s="18">
        <f>D133/D133</f>
        <v>1</v>
      </c>
      <c r="D133" s="19">
        <v>2</v>
      </c>
      <c r="E133" s="19" t="s">
        <v>140</v>
      </c>
      <c r="F133" s="19" t="s">
        <v>3</v>
      </c>
      <c r="G133" s="19">
        <v>1.7</v>
      </c>
      <c r="H133" s="19" t="s">
        <v>662</v>
      </c>
      <c r="I133" s="19">
        <v>-2</v>
      </c>
      <c r="J133" s="20">
        <f t="shared" si="8"/>
        <v>-10</v>
      </c>
      <c r="K133" s="17">
        <f t="shared" si="6"/>
        <v>71.249999999999986</v>
      </c>
      <c r="L133" s="40"/>
      <c r="M133" s="40"/>
    </row>
    <row r="134" spans="1:13" x14ac:dyDescent="0.25">
      <c r="A134" s="11">
        <v>42288</v>
      </c>
      <c r="B134" s="12">
        <f t="shared" si="7"/>
        <v>10</v>
      </c>
      <c r="C134" s="13">
        <f>D134/D134</f>
        <v>1</v>
      </c>
      <c r="D134" s="14">
        <v>2</v>
      </c>
      <c r="E134" s="14" t="s">
        <v>141</v>
      </c>
      <c r="F134" s="14" t="s">
        <v>3</v>
      </c>
      <c r="G134" s="14">
        <v>2</v>
      </c>
      <c r="H134" s="14" t="s">
        <v>663</v>
      </c>
      <c r="I134" s="14">
        <v>2</v>
      </c>
      <c r="J134" s="15">
        <f t="shared" si="8"/>
        <v>10</v>
      </c>
      <c r="K134" s="12">
        <f t="shared" si="6"/>
        <v>81.249999999999986</v>
      </c>
      <c r="L134" s="40"/>
      <c r="M134" s="40"/>
    </row>
    <row r="135" spans="1:13" x14ac:dyDescent="0.25">
      <c r="A135" s="16">
        <v>42288</v>
      </c>
      <c r="B135" s="17">
        <f t="shared" si="7"/>
        <v>10</v>
      </c>
      <c r="C135" s="18">
        <f>D135/D135</f>
        <v>1</v>
      </c>
      <c r="D135" s="19">
        <v>2</v>
      </c>
      <c r="E135" s="19" t="s">
        <v>142</v>
      </c>
      <c r="F135" s="19" t="s">
        <v>3</v>
      </c>
      <c r="G135" s="19">
        <v>1.83</v>
      </c>
      <c r="H135" s="19" t="s">
        <v>662</v>
      </c>
      <c r="I135" s="19">
        <v>-2</v>
      </c>
      <c r="J135" s="20">
        <f t="shared" si="8"/>
        <v>-10</v>
      </c>
      <c r="K135" s="17">
        <f t="shared" si="6"/>
        <v>71.249999999999986</v>
      </c>
      <c r="L135" s="40"/>
      <c r="M135" s="40"/>
    </row>
    <row r="136" spans="1:13" x14ac:dyDescent="0.25">
      <c r="A136" s="11">
        <v>42288</v>
      </c>
      <c r="B136" s="12">
        <f t="shared" ref="B136:B199" si="9">C136*10</f>
        <v>10</v>
      </c>
      <c r="C136" s="13">
        <f>D136/D136</f>
        <v>1</v>
      </c>
      <c r="D136" s="14">
        <v>2</v>
      </c>
      <c r="E136" s="14" t="s">
        <v>143</v>
      </c>
      <c r="F136" s="14" t="s">
        <v>3</v>
      </c>
      <c r="G136" s="14">
        <v>1.75</v>
      </c>
      <c r="H136" s="14" t="s">
        <v>663</v>
      </c>
      <c r="I136" s="14">
        <v>1.5</v>
      </c>
      <c r="J136" s="15">
        <f t="shared" ref="J136:J199" si="10">(I136*10)/D136</f>
        <v>7.5</v>
      </c>
      <c r="K136" s="12">
        <f t="shared" si="6"/>
        <v>78.749999999999986</v>
      </c>
      <c r="L136" s="40"/>
      <c r="M136" s="40"/>
    </row>
    <row r="137" spans="1:13" x14ac:dyDescent="0.25">
      <c r="A137" s="16">
        <v>42288</v>
      </c>
      <c r="B137" s="17">
        <f t="shared" si="9"/>
        <v>10</v>
      </c>
      <c r="C137" s="18">
        <f>D137/D137</f>
        <v>1</v>
      </c>
      <c r="D137" s="19">
        <v>1</v>
      </c>
      <c r="E137" s="19" t="s">
        <v>144</v>
      </c>
      <c r="F137" s="19" t="s">
        <v>0</v>
      </c>
      <c r="G137" s="19">
        <v>2</v>
      </c>
      <c r="H137" s="19" t="s">
        <v>662</v>
      </c>
      <c r="I137" s="19">
        <v>-1</v>
      </c>
      <c r="J137" s="20">
        <f t="shared" si="10"/>
        <v>-10</v>
      </c>
      <c r="K137" s="17">
        <f t="shared" ref="K137:K200" si="11">K136+J137</f>
        <v>68.749999999999986</v>
      </c>
      <c r="L137" s="40"/>
      <c r="M137" s="40"/>
    </row>
    <row r="138" spans="1:13" x14ac:dyDescent="0.25">
      <c r="A138" s="11">
        <v>42288</v>
      </c>
      <c r="B138" s="12">
        <f t="shared" si="9"/>
        <v>10</v>
      </c>
      <c r="C138" s="13">
        <f>D138/D138</f>
        <v>1</v>
      </c>
      <c r="D138" s="14">
        <v>1</v>
      </c>
      <c r="E138" s="14" t="s">
        <v>145</v>
      </c>
      <c r="F138" s="14" t="s">
        <v>0</v>
      </c>
      <c r="G138" s="14">
        <v>2.8</v>
      </c>
      <c r="H138" s="14" t="s">
        <v>663</v>
      </c>
      <c r="I138" s="14">
        <v>1.8</v>
      </c>
      <c r="J138" s="15">
        <f t="shared" si="10"/>
        <v>18</v>
      </c>
      <c r="K138" s="12">
        <f t="shared" si="11"/>
        <v>86.749999999999986</v>
      </c>
      <c r="L138" s="40"/>
      <c r="M138" s="40"/>
    </row>
    <row r="139" spans="1:13" x14ac:dyDescent="0.25">
      <c r="A139" s="16">
        <v>42288</v>
      </c>
      <c r="B139" s="17">
        <f t="shared" si="9"/>
        <v>10</v>
      </c>
      <c r="C139" s="18">
        <f>D139/D139</f>
        <v>1</v>
      </c>
      <c r="D139" s="19">
        <v>1</v>
      </c>
      <c r="E139" s="19" t="s">
        <v>146</v>
      </c>
      <c r="F139" s="19" t="s">
        <v>0</v>
      </c>
      <c r="G139" s="19">
        <v>4.33</v>
      </c>
      <c r="H139" s="19" t="s">
        <v>662</v>
      </c>
      <c r="I139" s="19">
        <v>-1</v>
      </c>
      <c r="J139" s="20">
        <f t="shared" si="10"/>
        <v>-10</v>
      </c>
      <c r="K139" s="17">
        <f t="shared" si="11"/>
        <v>76.749999999999986</v>
      </c>
      <c r="L139" s="40"/>
      <c r="M139" s="40"/>
    </row>
    <row r="140" spans="1:13" x14ac:dyDescent="0.25">
      <c r="A140" s="16">
        <v>42288</v>
      </c>
      <c r="B140" s="17">
        <f t="shared" si="9"/>
        <v>10</v>
      </c>
      <c r="C140" s="18">
        <f>D140/D140</f>
        <v>1</v>
      </c>
      <c r="D140" s="19">
        <v>2</v>
      </c>
      <c r="E140" s="19" t="s">
        <v>147</v>
      </c>
      <c r="F140" s="19" t="s">
        <v>0</v>
      </c>
      <c r="G140" s="19">
        <v>2.1</v>
      </c>
      <c r="H140" s="19" t="s">
        <v>662</v>
      </c>
      <c r="I140" s="19">
        <v>-2</v>
      </c>
      <c r="J140" s="20">
        <f t="shared" si="10"/>
        <v>-10</v>
      </c>
      <c r="K140" s="17">
        <f t="shared" si="11"/>
        <v>66.749999999999986</v>
      </c>
      <c r="L140" s="40"/>
      <c r="M140" s="40"/>
    </row>
    <row r="141" spans="1:13" x14ac:dyDescent="0.25">
      <c r="A141" s="16">
        <v>42288</v>
      </c>
      <c r="B141" s="17">
        <f t="shared" si="9"/>
        <v>10</v>
      </c>
      <c r="C141" s="18">
        <f>D141/D141</f>
        <v>1</v>
      </c>
      <c r="D141" s="19">
        <v>1</v>
      </c>
      <c r="E141" s="19" t="s">
        <v>148</v>
      </c>
      <c r="F141" s="19" t="s">
        <v>8</v>
      </c>
      <c r="G141" s="19">
        <v>1.92</v>
      </c>
      <c r="H141" s="19" t="s">
        <v>662</v>
      </c>
      <c r="I141" s="19">
        <v>-1</v>
      </c>
      <c r="J141" s="20">
        <f t="shared" si="10"/>
        <v>-10</v>
      </c>
      <c r="K141" s="17">
        <f t="shared" si="11"/>
        <v>56.749999999999986</v>
      </c>
      <c r="L141" s="40"/>
      <c r="M141" s="40"/>
    </row>
    <row r="142" spans="1:13" x14ac:dyDescent="0.25">
      <c r="A142" s="11">
        <v>42288</v>
      </c>
      <c r="B142" s="12">
        <f t="shared" si="9"/>
        <v>10</v>
      </c>
      <c r="C142" s="13">
        <f>D142/D142</f>
        <v>1</v>
      </c>
      <c r="D142" s="14">
        <v>1</v>
      </c>
      <c r="E142" s="14" t="s">
        <v>149</v>
      </c>
      <c r="F142" s="14" t="s">
        <v>8</v>
      </c>
      <c r="G142" s="14">
        <v>1.92</v>
      </c>
      <c r="H142" s="14" t="s">
        <v>663</v>
      </c>
      <c r="I142" s="14">
        <v>0.92</v>
      </c>
      <c r="J142" s="15">
        <f t="shared" si="10"/>
        <v>9.2000000000000011</v>
      </c>
      <c r="K142" s="12">
        <f t="shared" si="11"/>
        <v>65.949999999999989</v>
      </c>
      <c r="L142" s="40"/>
      <c r="M142" s="40"/>
    </row>
    <row r="143" spans="1:13" x14ac:dyDescent="0.25">
      <c r="A143" s="16">
        <v>42288</v>
      </c>
      <c r="B143" s="17">
        <f t="shared" si="9"/>
        <v>10</v>
      </c>
      <c r="C143" s="18">
        <f>D143/D143</f>
        <v>1</v>
      </c>
      <c r="D143" s="19">
        <v>1</v>
      </c>
      <c r="E143" s="19" t="s">
        <v>150</v>
      </c>
      <c r="F143" s="19" t="s">
        <v>8</v>
      </c>
      <c r="G143" s="19">
        <v>1.91</v>
      </c>
      <c r="H143" s="19" t="s">
        <v>662</v>
      </c>
      <c r="I143" s="19">
        <v>-1</v>
      </c>
      <c r="J143" s="20">
        <f t="shared" si="10"/>
        <v>-10</v>
      </c>
      <c r="K143" s="17">
        <f t="shared" si="11"/>
        <v>55.949999999999989</v>
      </c>
      <c r="L143" s="40"/>
      <c r="M143" s="40"/>
    </row>
    <row r="144" spans="1:13" x14ac:dyDescent="0.25">
      <c r="A144" s="16">
        <v>42288</v>
      </c>
      <c r="B144" s="17">
        <f t="shared" si="9"/>
        <v>10</v>
      </c>
      <c r="C144" s="18">
        <f>D144/D144</f>
        <v>1</v>
      </c>
      <c r="D144" s="19">
        <v>1</v>
      </c>
      <c r="E144" s="19" t="s">
        <v>151</v>
      </c>
      <c r="F144" s="19" t="s">
        <v>8</v>
      </c>
      <c r="G144" s="19">
        <v>3.54</v>
      </c>
      <c r="H144" s="19" t="s">
        <v>662</v>
      </c>
      <c r="I144" s="19">
        <v>-1</v>
      </c>
      <c r="J144" s="20">
        <f t="shared" si="10"/>
        <v>-10</v>
      </c>
      <c r="K144" s="17">
        <f t="shared" si="11"/>
        <v>45.949999999999989</v>
      </c>
      <c r="L144" s="40"/>
      <c r="M144" s="40"/>
    </row>
    <row r="145" spans="1:13" x14ac:dyDescent="0.25">
      <c r="A145" s="11">
        <v>42288</v>
      </c>
      <c r="B145" s="12">
        <f t="shared" si="9"/>
        <v>10</v>
      </c>
      <c r="C145" s="13">
        <f>D145/D145</f>
        <v>1</v>
      </c>
      <c r="D145" s="14">
        <v>2</v>
      </c>
      <c r="E145" s="14" t="s">
        <v>152</v>
      </c>
      <c r="F145" s="14" t="s">
        <v>0</v>
      </c>
      <c r="G145" s="14">
        <v>1.95</v>
      </c>
      <c r="H145" s="14" t="s">
        <v>663</v>
      </c>
      <c r="I145" s="14">
        <v>1.9</v>
      </c>
      <c r="J145" s="15">
        <f t="shared" si="10"/>
        <v>9.5</v>
      </c>
      <c r="K145" s="12">
        <f t="shared" si="11"/>
        <v>55.449999999999989</v>
      </c>
      <c r="L145" s="40"/>
      <c r="M145" s="40"/>
    </row>
    <row r="146" spans="1:13" x14ac:dyDescent="0.25">
      <c r="A146" s="11">
        <v>42288</v>
      </c>
      <c r="B146" s="12">
        <f t="shared" si="9"/>
        <v>10</v>
      </c>
      <c r="C146" s="13">
        <f>D146/D146</f>
        <v>1</v>
      </c>
      <c r="D146" s="14">
        <v>1</v>
      </c>
      <c r="E146" s="14" t="s">
        <v>153</v>
      </c>
      <c r="F146" s="14" t="s">
        <v>1</v>
      </c>
      <c r="G146" s="14">
        <v>2.63</v>
      </c>
      <c r="H146" s="14" t="s">
        <v>663</v>
      </c>
      <c r="I146" s="14">
        <v>1.63</v>
      </c>
      <c r="J146" s="15">
        <f t="shared" si="10"/>
        <v>16.299999999999997</v>
      </c>
      <c r="K146" s="12">
        <f t="shared" si="11"/>
        <v>71.749999999999986</v>
      </c>
      <c r="L146" s="40"/>
      <c r="M146" s="40"/>
    </row>
    <row r="147" spans="1:13" x14ac:dyDescent="0.25">
      <c r="A147" s="11">
        <v>42288</v>
      </c>
      <c r="B147" s="12">
        <f t="shared" si="9"/>
        <v>10</v>
      </c>
      <c r="C147" s="13">
        <f>D147/D147</f>
        <v>1</v>
      </c>
      <c r="D147" s="14">
        <v>1</v>
      </c>
      <c r="E147" s="14" t="s">
        <v>154</v>
      </c>
      <c r="F147" s="14" t="s">
        <v>1</v>
      </c>
      <c r="G147" s="14">
        <v>2.75</v>
      </c>
      <c r="H147" s="14" t="s">
        <v>663</v>
      </c>
      <c r="I147" s="14">
        <v>1.75</v>
      </c>
      <c r="J147" s="15">
        <f t="shared" si="10"/>
        <v>17.5</v>
      </c>
      <c r="K147" s="12">
        <f t="shared" si="11"/>
        <v>89.249999999999986</v>
      </c>
      <c r="L147" s="40"/>
      <c r="M147" s="40"/>
    </row>
    <row r="148" spans="1:13" x14ac:dyDescent="0.25">
      <c r="A148" s="11">
        <v>42288</v>
      </c>
      <c r="B148" s="12">
        <f t="shared" si="9"/>
        <v>10</v>
      </c>
      <c r="C148" s="13">
        <f>D148/D148</f>
        <v>1</v>
      </c>
      <c r="D148" s="14">
        <v>1</v>
      </c>
      <c r="E148" s="14" t="s">
        <v>155</v>
      </c>
      <c r="F148" s="14" t="s">
        <v>1</v>
      </c>
      <c r="G148" s="14">
        <v>7.22</v>
      </c>
      <c r="H148" s="14" t="s">
        <v>663</v>
      </c>
      <c r="I148" s="14">
        <v>6.22</v>
      </c>
      <c r="J148" s="15">
        <f t="shared" si="10"/>
        <v>62.199999999999996</v>
      </c>
      <c r="K148" s="12">
        <f t="shared" si="11"/>
        <v>151.44999999999999</v>
      </c>
      <c r="L148" s="40"/>
      <c r="M148" s="40"/>
    </row>
    <row r="149" spans="1:13" x14ac:dyDescent="0.25">
      <c r="A149" s="16">
        <v>42289</v>
      </c>
      <c r="B149" s="17">
        <f t="shared" si="9"/>
        <v>10</v>
      </c>
      <c r="C149" s="18">
        <f>D149/D149</f>
        <v>1</v>
      </c>
      <c r="D149" s="19">
        <v>2</v>
      </c>
      <c r="E149" s="19" t="s">
        <v>156</v>
      </c>
      <c r="F149" s="19" t="s">
        <v>0</v>
      </c>
      <c r="G149" s="19">
        <v>1.8</v>
      </c>
      <c r="H149" s="19" t="s">
        <v>662</v>
      </c>
      <c r="I149" s="19">
        <v>-2</v>
      </c>
      <c r="J149" s="20">
        <f t="shared" si="10"/>
        <v>-10</v>
      </c>
      <c r="K149" s="17">
        <f t="shared" si="11"/>
        <v>141.44999999999999</v>
      </c>
      <c r="L149" s="40"/>
      <c r="M149" s="40"/>
    </row>
    <row r="150" spans="1:13" x14ac:dyDescent="0.25">
      <c r="A150" s="11">
        <v>42289</v>
      </c>
      <c r="B150" s="12">
        <f t="shared" si="9"/>
        <v>10</v>
      </c>
      <c r="C150" s="13">
        <f>D150/D150</f>
        <v>1</v>
      </c>
      <c r="D150" s="14">
        <v>1</v>
      </c>
      <c r="E150" s="14" t="s">
        <v>157</v>
      </c>
      <c r="F150" s="14" t="s">
        <v>0</v>
      </c>
      <c r="G150" s="14">
        <v>2.88</v>
      </c>
      <c r="H150" s="14" t="s">
        <v>663</v>
      </c>
      <c r="I150" s="14">
        <v>1.88</v>
      </c>
      <c r="J150" s="15">
        <f t="shared" si="10"/>
        <v>18.799999999999997</v>
      </c>
      <c r="K150" s="12">
        <f t="shared" si="11"/>
        <v>160.25</v>
      </c>
      <c r="L150" s="40"/>
      <c r="M150" s="40"/>
    </row>
    <row r="151" spans="1:13" x14ac:dyDescent="0.25">
      <c r="A151" s="16">
        <v>42289</v>
      </c>
      <c r="B151" s="17">
        <f t="shared" si="9"/>
        <v>10</v>
      </c>
      <c r="C151" s="18">
        <f>D151/D151</f>
        <v>1</v>
      </c>
      <c r="D151" s="19">
        <v>1</v>
      </c>
      <c r="E151" s="19" t="s">
        <v>158</v>
      </c>
      <c r="F151" s="19" t="s">
        <v>109</v>
      </c>
      <c r="G151" s="19">
        <v>3.1</v>
      </c>
      <c r="H151" s="19" t="s">
        <v>662</v>
      </c>
      <c r="I151" s="19">
        <v>-1</v>
      </c>
      <c r="J151" s="20">
        <f t="shared" si="10"/>
        <v>-10</v>
      </c>
      <c r="K151" s="17">
        <f t="shared" si="11"/>
        <v>150.25</v>
      </c>
      <c r="L151" s="40"/>
      <c r="M151" s="40"/>
    </row>
    <row r="152" spans="1:13" x14ac:dyDescent="0.25">
      <c r="A152" s="26">
        <v>42289</v>
      </c>
      <c r="B152" s="27">
        <f t="shared" si="9"/>
        <v>10</v>
      </c>
      <c r="C152" s="28">
        <f>D152/D152</f>
        <v>1</v>
      </c>
      <c r="D152" s="29">
        <v>2</v>
      </c>
      <c r="E152" s="29" t="s">
        <v>159</v>
      </c>
      <c r="F152" s="29" t="s">
        <v>8</v>
      </c>
      <c r="G152" s="29">
        <v>1.77</v>
      </c>
      <c r="H152" s="29" t="s">
        <v>669</v>
      </c>
      <c r="I152" s="29">
        <v>0</v>
      </c>
      <c r="J152" s="30">
        <f t="shared" si="10"/>
        <v>0</v>
      </c>
      <c r="K152" s="27">
        <f t="shared" si="11"/>
        <v>150.25</v>
      </c>
      <c r="L152" s="40"/>
      <c r="M152" s="40"/>
    </row>
    <row r="153" spans="1:13" x14ac:dyDescent="0.25">
      <c r="A153" s="11">
        <v>42289</v>
      </c>
      <c r="B153" s="12">
        <f t="shared" si="9"/>
        <v>10</v>
      </c>
      <c r="C153" s="13">
        <f>D153/D153</f>
        <v>1</v>
      </c>
      <c r="D153" s="14">
        <v>1</v>
      </c>
      <c r="E153" s="14" t="s">
        <v>160</v>
      </c>
      <c r="F153" s="14" t="s">
        <v>1</v>
      </c>
      <c r="G153" s="14">
        <v>2.2999999999999998</v>
      </c>
      <c r="H153" s="14" t="s">
        <v>663</v>
      </c>
      <c r="I153" s="14">
        <v>1.3</v>
      </c>
      <c r="J153" s="15">
        <f t="shared" si="10"/>
        <v>13</v>
      </c>
      <c r="K153" s="12">
        <f t="shared" si="11"/>
        <v>163.25</v>
      </c>
      <c r="L153" s="40"/>
      <c r="M153" s="40"/>
    </row>
    <row r="154" spans="1:13" x14ac:dyDescent="0.25">
      <c r="A154" s="11">
        <v>42289</v>
      </c>
      <c r="B154" s="12">
        <f t="shared" si="9"/>
        <v>10</v>
      </c>
      <c r="C154" s="13">
        <f>D154/D154</f>
        <v>1</v>
      </c>
      <c r="D154" s="14">
        <v>1</v>
      </c>
      <c r="E154" s="14" t="s">
        <v>161</v>
      </c>
      <c r="F154" s="14" t="s">
        <v>1</v>
      </c>
      <c r="G154" s="14">
        <v>2.1</v>
      </c>
      <c r="H154" s="14" t="s">
        <v>663</v>
      </c>
      <c r="I154" s="14">
        <v>1.1000000000000001</v>
      </c>
      <c r="J154" s="15">
        <f t="shared" si="10"/>
        <v>11</v>
      </c>
      <c r="K154" s="12">
        <f t="shared" si="11"/>
        <v>174.25</v>
      </c>
      <c r="L154" s="40"/>
      <c r="M154" s="40"/>
    </row>
    <row r="155" spans="1:13" x14ac:dyDescent="0.25">
      <c r="A155" s="11">
        <v>42289</v>
      </c>
      <c r="B155" s="12">
        <f t="shared" si="9"/>
        <v>10</v>
      </c>
      <c r="C155" s="13">
        <f>D155/D155</f>
        <v>1</v>
      </c>
      <c r="D155" s="14">
        <v>1</v>
      </c>
      <c r="E155" s="14" t="s">
        <v>162</v>
      </c>
      <c r="F155" s="14" t="s">
        <v>1</v>
      </c>
      <c r="G155" s="14">
        <v>2.4</v>
      </c>
      <c r="H155" s="14" t="s">
        <v>663</v>
      </c>
      <c r="I155" s="14">
        <v>1.4</v>
      </c>
      <c r="J155" s="15">
        <f t="shared" si="10"/>
        <v>14</v>
      </c>
      <c r="K155" s="12">
        <f t="shared" si="11"/>
        <v>188.25</v>
      </c>
      <c r="L155" s="40"/>
      <c r="M155" s="40"/>
    </row>
    <row r="156" spans="1:13" x14ac:dyDescent="0.25">
      <c r="A156" s="11">
        <v>42289</v>
      </c>
      <c r="B156" s="12">
        <f t="shared" si="9"/>
        <v>10</v>
      </c>
      <c r="C156" s="13">
        <f>D156/D156</f>
        <v>1</v>
      </c>
      <c r="D156" s="14">
        <v>1</v>
      </c>
      <c r="E156" s="14" t="s">
        <v>163</v>
      </c>
      <c r="F156" s="14" t="s">
        <v>1</v>
      </c>
      <c r="G156" s="14">
        <v>11.59</v>
      </c>
      <c r="H156" s="14" t="s">
        <v>663</v>
      </c>
      <c r="I156" s="14">
        <v>10.59</v>
      </c>
      <c r="J156" s="15">
        <f t="shared" si="10"/>
        <v>105.9</v>
      </c>
      <c r="K156" s="12">
        <f t="shared" si="11"/>
        <v>294.14999999999998</v>
      </c>
      <c r="L156" s="40"/>
      <c r="M156" s="40"/>
    </row>
    <row r="157" spans="1:13" x14ac:dyDescent="0.25">
      <c r="A157" s="16">
        <v>42290</v>
      </c>
      <c r="B157" s="17">
        <f t="shared" si="9"/>
        <v>10</v>
      </c>
      <c r="C157" s="18">
        <f>D157/D157</f>
        <v>1</v>
      </c>
      <c r="D157" s="19">
        <v>1</v>
      </c>
      <c r="E157" s="19" t="s">
        <v>164</v>
      </c>
      <c r="F157" s="19" t="s">
        <v>6</v>
      </c>
      <c r="G157" s="19">
        <v>1.91</v>
      </c>
      <c r="H157" s="19" t="s">
        <v>662</v>
      </c>
      <c r="I157" s="19">
        <v>-1</v>
      </c>
      <c r="J157" s="20">
        <f t="shared" si="10"/>
        <v>-10</v>
      </c>
      <c r="K157" s="17">
        <f t="shared" si="11"/>
        <v>284.14999999999998</v>
      </c>
      <c r="L157" s="40"/>
      <c r="M157" s="40"/>
    </row>
    <row r="158" spans="1:13" ht="30" x14ac:dyDescent="0.25">
      <c r="A158" s="21">
        <v>42290</v>
      </c>
      <c r="B158" s="22">
        <f t="shared" si="9"/>
        <v>10</v>
      </c>
      <c r="C158" s="23">
        <f>D158/D158</f>
        <v>1</v>
      </c>
      <c r="D158" s="24">
        <v>1</v>
      </c>
      <c r="E158" s="24" t="s">
        <v>165</v>
      </c>
      <c r="F158" s="24" t="s">
        <v>0</v>
      </c>
      <c r="G158" s="24">
        <v>5.08</v>
      </c>
      <c r="H158" s="24" t="s">
        <v>662</v>
      </c>
      <c r="I158" s="24">
        <v>-1</v>
      </c>
      <c r="J158" s="25">
        <f t="shared" si="10"/>
        <v>-10</v>
      </c>
      <c r="K158" s="22">
        <f t="shared" si="11"/>
        <v>274.14999999999998</v>
      </c>
      <c r="L158" s="40"/>
      <c r="M158" s="40"/>
    </row>
    <row r="159" spans="1:13" x14ac:dyDescent="0.25">
      <c r="A159" s="16">
        <v>42290</v>
      </c>
      <c r="B159" s="17">
        <f t="shared" si="9"/>
        <v>10</v>
      </c>
      <c r="C159" s="18">
        <f>D159/D159</f>
        <v>1</v>
      </c>
      <c r="D159" s="19">
        <v>1</v>
      </c>
      <c r="E159" s="19" t="s">
        <v>166</v>
      </c>
      <c r="F159" s="19" t="s">
        <v>0</v>
      </c>
      <c r="G159" s="19">
        <v>3.5</v>
      </c>
      <c r="H159" s="19" t="s">
        <v>662</v>
      </c>
      <c r="I159" s="19">
        <v>-1</v>
      </c>
      <c r="J159" s="20">
        <f t="shared" si="10"/>
        <v>-10</v>
      </c>
      <c r="K159" s="17">
        <f t="shared" si="11"/>
        <v>264.14999999999998</v>
      </c>
      <c r="L159" s="40"/>
      <c r="M159" s="40"/>
    </row>
    <row r="160" spans="1:13" x14ac:dyDescent="0.25">
      <c r="A160" s="11">
        <v>42290</v>
      </c>
      <c r="B160" s="12">
        <f t="shared" si="9"/>
        <v>10</v>
      </c>
      <c r="C160" s="13">
        <f>D160/D160</f>
        <v>1</v>
      </c>
      <c r="D160" s="14">
        <v>1</v>
      </c>
      <c r="E160" s="14" t="s">
        <v>167</v>
      </c>
      <c r="F160" s="14" t="s">
        <v>0</v>
      </c>
      <c r="G160" s="14">
        <v>2</v>
      </c>
      <c r="H160" s="14" t="s">
        <v>663</v>
      </c>
      <c r="I160" s="14">
        <v>1</v>
      </c>
      <c r="J160" s="15">
        <f t="shared" si="10"/>
        <v>10</v>
      </c>
      <c r="K160" s="12">
        <f t="shared" si="11"/>
        <v>274.14999999999998</v>
      </c>
      <c r="L160" s="40"/>
      <c r="M160" s="40"/>
    </row>
    <row r="161" spans="1:13" x14ac:dyDescent="0.25">
      <c r="A161" s="16">
        <v>42290</v>
      </c>
      <c r="B161" s="17">
        <f t="shared" si="9"/>
        <v>10</v>
      </c>
      <c r="C161" s="18">
        <f>D161/D161</f>
        <v>1</v>
      </c>
      <c r="D161" s="19">
        <v>1</v>
      </c>
      <c r="E161" s="19" t="s">
        <v>168</v>
      </c>
      <c r="F161" s="19" t="s">
        <v>1</v>
      </c>
      <c r="G161" s="19">
        <v>2.1</v>
      </c>
      <c r="H161" s="19" t="s">
        <v>662</v>
      </c>
      <c r="I161" s="19">
        <v>-1</v>
      </c>
      <c r="J161" s="20">
        <f t="shared" si="10"/>
        <v>-10</v>
      </c>
      <c r="K161" s="17">
        <f t="shared" si="11"/>
        <v>264.14999999999998</v>
      </c>
      <c r="L161" s="40"/>
      <c r="M161" s="40"/>
    </row>
    <row r="162" spans="1:13" x14ac:dyDescent="0.25">
      <c r="A162" s="16">
        <v>42290</v>
      </c>
      <c r="B162" s="17">
        <f t="shared" si="9"/>
        <v>10</v>
      </c>
      <c r="C162" s="18">
        <f>D162/D162</f>
        <v>1</v>
      </c>
      <c r="D162" s="19">
        <v>1</v>
      </c>
      <c r="E162" s="19" t="s">
        <v>169</v>
      </c>
      <c r="F162" s="19" t="s">
        <v>109</v>
      </c>
      <c r="G162" s="19">
        <v>2.46</v>
      </c>
      <c r="H162" s="19" t="s">
        <v>662</v>
      </c>
      <c r="I162" s="19">
        <v>-1</v>
      </c>
      <c r="J162" s="20">
        <f t="shared" si="10"/>
        <v>-10</v>
      </c>
      <c r="K162" s="17">
        <f t="shared" si="11"/>
        <v>254.14999999999998</v>
      </c>
      <c r="L162" s="40"/>
      <c r="M162" s="40"/>
    </row>
    <row r="163" spans="1:13" x14ac:dyDescent="0.25">
      <c r="A163" s="16">
        <v>42290</v>
      </c>
      <c r="B163" s="17">
        <f t="shared" si="9"/>
        <v>10</v>
      </c>
      <c r="C163" s="18">
        <f>D163/D163</f>
        <v>1</v>
      </c>
      <c r="D163" s="19">
        <v>1</v>
      </c>
      <c r="E163" s="19" t="s">
        <v>170</v>
      </c>
      <c r="F163" s="19" t="s">
        <v>109</v>
      </c>
      <c r="G163" s="19">
        <v>1.95</v>
      </c>
      <c r="H163" s="19" t="s">
        <v>662</v>
      </c>
      <c r="I163" s="19">
        <v>-1</v>
      </c>
      <c r="J163" s="20">
        <f t="shared" si="10"/>
        <v>-10</v>
      </c>
      <c r="K163" s="17">
        <f t="shared" si="11"/>
        <v>244.14999999999998</v>
      </c>
      <c r="L163" s="40"/>
      <c r="M163" s="40"/>
    </row>
    <row r="164" spans="1:13" x14ac:dyDescent="0.25">
      <c r="A164" s="16">
        <v>42290</v>
      </c>
      <c r="B164" s="17">
        <f t="shared" si="9"/>
        <v>10</v>
      </c>
      <c r="C164" s="18">
        <f>D164/D164</f>
        <v>1</v>
      </c>
      <c r="D164" s="19">
        <v>1</v>
      </c>
      <c r="E164" s="19" t="s">
        <v>171</v>
      </c>
      <c r="F164" s="19" t="s">
        <v>109</v>
      </c>
      <c r="G164" s="19">
        <v>19.45</v>
      </c>
      <c r="H164" s="19" t="s">
        <v>662</v>
      </c>
      <c r="I164" s="19">
        <v>-1</v>
      </c>
      <c r="J164" s="20">
        <f t="shared" si="10"/>
        <v>-10</v>
      </c>
      <c r="K164" s="17">
        <f t="shared" si="11"/>
        <v>234.14999999999998</v>
      </c>
      <c r="L164" s="40"/>
      <c r="M164" s="40"/>
    </row>
    <row r="165" spans="1:13" x14ac:dyDescent="0.25">
      <c r="A165" s="11">
        <v>42290</v>
      </c>
      <c r="B165" s="12">
        <f t="shared" si="9"/>
        <v>10</v>
      </c>
      <c r="C165" s="13">
        <f>D165/D165</f>
        <v>1</v>
      </c>
      <c r="D165" s="14">
        <v>1</v>
      </c>
      <c r="E165" s="14" t="s">
        <v>172</v>
      </c>
      <c r="F165" s="14" t="s">
        <v>1</v>
      </c>
      <c r="G165" s="14">
        <v>2.5</v>
      </c>
      <c r="H165" s="14" t="s">
        <v>663</v>
      </c>
      <c r="I165" s="14">
        <v>1.5</v>
      </c>
      <c r="J165" s="15">
        <f t="shared" si="10"/>
        <v>15</v>
      </c>
      <c r="K165" s="12">
        <f t="shared" si="11"/>
        <v>249.14999999999998</v>
      </c>
      <c r="L165" s="40"/>
      <c r="M165" s="40"/>
    </row>
    <row r="166" spans="1:13" x14ac:dyDescent="0.25">
      <c r="A166" s="16">
        <v>42291</v>
      </c>
      <c r="B166" s="17">
        <f t="shared" si="9"/>
        <v>10</v>
      </c>
      <c r="C166" s="18">
        <f>D166/D166</f>
        <v>1</v>
      </c>
      <c r="D166" s="19">
        <v>1</v>
      </c>
      <c r="E166" s="19" t="s">
        <v>173</v>
      </c>
      <c r="F166" s="19" t="s">
        <v>0</v>
      </c>
      <c r="G166" s="19">
        <v>2.25</v>
      </c>
      <c r="H166" s="19" t="s">
        <v>662</v>
      </c>
      <c r="I166" s="19">
        <v>-1</v>
      </c>
      <c r="J166" s="20">
        <f t="shared" si="10"/>
        <v>-10</v>
      </c>
      <c r="K166" s="17">
        <f t="shared" si="11"/>
        <v>239.14999999999998</v>
      </c>
      <c r="L166" s="40"/>
      <c r="M166" s="40"/>
    </row>
    <row r="167" spans="1:13" x14ac:dyDescent="0.25">
      <c r="A167" s="11">
        <v>42291</v>
      </c>
      <c r="B167" s="12">
        <f t="shared" si="9"/>
        <v>10</v>
      </c>
      <c r="C167" s="13">
        <f>D167/D167</f>
        <v>1</v>
      </c>
      <c r="D167" s="14">
        <v>1</v>
      </c>
      <c r="E167" s="14" t="s">
        <v>154</v>
      </c>
      <c r="F167" s="14" t="s">
        <v>1</v>
      </c>
      <c r="G167" s="14">
        <v>2.25</v>
      </c>
      <c r="H167" s="14" t="s">
        <v>663</v>
      </c>
      <c r="I167" s="14">
        <v>1.25</v>
      </c>
      <c r="J167" s="15">
        <f t="shared" si="10"/>
        <v>12.5</v>
      </c>
      <c r="K167" s="12">
        <f t="shared" si="11"/>
        <v>251.64999999999998</v>
      </c>
      <c r="L167" s="40"/>
      <c r="M167" s="40"/>
    </row>
    <row r="168" spans="1:13" x14ac:dyDescent="0.25">
      <c r="A168" s="11">
        <v>42291</v>
      </c>
      <c r="B168" s="12">
        <f t="shared" si="9"/>
        <v>10</v>
      </c>
      <c r="C168" s="13">
        <f>D168/D168</f>
        <v>1</v>
      </c>
      <c r="D168" s="14">
        <v>1</v>
      </c>
      <c r="E168" s="14" t="s">
        <v>174</v>
      </c>
      <c r="F168" s="14" t="s">
        <v>109</v>
      </c>
      <c r="G168" s="14">
        <v>2.27</v>
      </c>
      <c r="H168" s="14" t="s">
        <v>663</v>
      </c>
      <c r="I168" s="14">
        <v>1.27</v>
      </c>
      <c r="J168" s="15">
        <f t="shared" si="10"/>
        <v>12.7</v>
      </c>
      <c r="K168" s="12">
        <f t="shared" si="11"/>
        <v>264.34999999999997</v>
      </c>
      <c r="L168" s="40"/>
      <c r="M168" s="40"/>
    </row>
    <row r="169" spans="1:13" x14ac:dyDescent="0.25">
      <c r="A169" s="11">
        <v>42292</v>
      </c>
      <c r="B169" s="12">
        <f t="shared" si="9"/>
        <v>10</v>
      </c>
      <c r="C169" s="13">
        <f>D169/D169</f>
        <v>1</v>
      </c>
      <c r="D169" s="14">
        <v>2</v>
      </c>
      <c r="E169" s="14" t="s">
        <v>175</v>
      </c>
      <c r="F169" s="14" t="s">
        <v>0</v>
      </c>
      <c r="G169" s="14">
        <v>1.53</v>
      </c>
      <c r="H169" s="14" t="s">
        <v>663</v>
      </c>
      <c r="I169" s="14">
        <v>1.06</v>
      </c>
      <c r="J169" s="15">
        <f t="shared" si="10"/>
        <v>5.3000000000000007</v>
      </c>
      <c r="K169" s="12">
        <f t="shared" si="11"/>
        <v>269.64999999999998</v>
      </c>
      <c r="L169" s="40"/>
      <c r="M169" s="40"/>
    </row>
    <row r="170" spans="1:13" x14ac:dyDescent="0.25">
      <c r="A170" s="16">
        <v>42292</v>
      </c>
      <c r="B170" s="17">
        <f t="shared" si="9"/>
        <v>10</v>
      </c>
      <c r="C170" s="18">
        <f>D170/D170</f>
        <v>1</v>
      </c>
      <c r="D170" s="19">
        <v>1</v>
      </c>
      <c r="E170" s="19" t="s">
        <v>172</v>
      </c>
      <c r="F170" s="19" t="s">
        <v>1</v>
      </c>
      <c r="G170" s="19">
        <v>2.7</v>
      </c>
      <c r="H170" s="19" t="s">
        <v>662</v>
      </c>
      <c r="I170" s="19">
        <v>-1</v>
      </c>
      <c r="J170" s="20">
        <f t="shared" si="10"/>
        <v>-10</v>
      </c>
      <c r="K170" s="17">
        <f t="shared" si="11"/>
        <v>259.64999999999998</v>
      </c>
      <c r="L170" s="40"/>
      <c r="M170" s="40"/>
    </row>
    <row r="171" spans="1:13" x14ac:dyDescent="0.25">
      <c r="A171" s="16">
        <v>42292</v>
      </c>
      <c r="B171" s="17">
        <f t="shared" si="9"/>
        <v>10</v>
      </c>
      <c r="C171" s="18">
        <f>D171/D171</f>
        <v>1</v>
      </c>
      <c r="D171" s="19">
        <v>1</v>
      </c>
      <c r="E171" s="19" t="s">
        <v>176</v>
      </c>
      <c r="F171" s="19" t="s">
        <v>109</v>
      </c>
      <c r="G171" s="19">
        <v>2.5</v>
      </c>
      <c r="H171" s="19" t="s">
        <v>662</v>
      </c>
      <c r="I171" s="19">
        <v>-1</v>
      </c>
      <c r="J171" s="20">
        <f t="shared" si="10"/>
        <v>-10</v>
      </c>
      <c r="K171" s="17">
        <f t="shared" si="11"/>
        <v>249.64999999999998</v>
      </c>
      <c r="L171" s="40"/>
      <c r="M171" s="40"/>
    </row>
    <row r="172" spans="1:13" x14ac:dyDescent="0.25">
      <c r="A172" s="11">
        <v>42292</v>
      </c>
      <c r="B172" s="12">
        <f t="shared" si="9"/>
        <v>10</v>
      </c>
      <c r="C172" s="13">
        <f>D172/D172</f>
        <v>1</v>
      </c>
      <c r="D172" s="14">
        <v>1</v>
      </c>
      <c r="E172" s="14" t="s">
        <v>177</v>
      </c>
      <c r="F172" s="14" t="s">
        <v>109</v>
      </c>
      <c r="G172" s="14">
        <v>2.95</v>
      </c>
      <c r="H172" s="14" t="s">
        <v>663</v>
      </c>
      <c r="I172" s="14">
        <v>1.95</v>
      </c>
      <c r="J172" s="15">
        <f t="shared" si="10"/>
        <v>19.5</v>
      </c>
      <c r="K172" s="12">
        <f t="shared" si="11"/>
        <v>269.14999999999998</v>
      </c>
      <c r="L172" s="40"/>
      <c r="M172" s="40"/>
    </row>
    <row r="173" spans="1:13" x14ac:dyDescent="0.25">
      <c r="A173" s="16">
        <v>42292</v>
      </c>
      <c r="B173" s="17">
        <f t="shared" si="9"/>
        <v>10</v>
      </c>
      <c r="C173" s="18">
        <f>D173/D173</f>
        <v>1</v>
      </c>
      <c r="D173" s="19">
        <v>1</v>
      </c>
      <c r="E173" s="19" t="s">
        <v>178</v>
      </c>
      <c r="F173" s="19" t="s">
        <v>109</v>
      </c>
      <c r="G173" s="19">
        <v>19.2</v>
      </c>
      <c r="H173" s="19" t="s">
        <v>662</v>
      </c>
      <c r="I173" s="19">
        <v>-1</v>
      </c>
      <c r="J173" s="20">
        <f t="shared" si="10"/>
        <v>-10</v>
      </c>
      <c r="K173" s="17">
        <f t="shared" si="11"/>
        <v>259.14999999999998</v>
      </c>
      <c r="L173" s="40"/>
      <c r="M173" s="40"/>
    </row>
    <row r="174" spans="1:13" x14ac:dyDescent="0.25">
      <c r="A174" s="16">
        <v>42292</v>
      </c>
      <c r="B174" s="17">
        <f t="shared" si="9"/>
        <v>10</v>
      </c>
      <c r="C174" s="18">
        <f>D174/D174</f>
        <v>1</v>
      </c>
      <c r="D174" s="19">
        <v>1</v>
      </c>
      <c r="E174" s="19" t="s">
        <v>179</v>
      </c>
      <c r="F174" s="19" t="s">
        <v>109</v>
      </c>
      <c r="G174" s="19">
        <v>2.23</v>
      </c>
      <c r="H174" s="19" t="s">
        <v>662</v>
      </c>
      <c r="I174" s="19">
        <v>-1</v>
      </c>
      <c r="J174" s="20">
        <f t="shared" si="10"/>
        <v>-10</v>
      </c>
      <c r="K174" s="17">
        <f t="shared" si="11"/>
        <v>249.14999999999998</v>
      </c>
      <c r="L174" s="40"/>
      <c r="M174" s="40"/>
    </row>
    <row r="175" spans="1:13" x14ac:dyDescent="0.25">
      <c r="A175" s="11">
        <v>42292</v>
      </c>
      <c r="B175" s="12">
        <f t="shared" si="9"/>
        <v>10</v>
      </c>
      <c r="C175" s="13">
        <f>D175/D175</f>
        <v>1</v>
      </c>
      <c r="D175" s="14">
        <v>2</v>
      </c>
      <c r="E175" s="14" t="s">
        <v>180</v>
      </c>
      <c r="F175" s="14" t="s">
        <v>8</v>
      </c>
      <c r="G175" s="14">
        <v>1.8</v>
      </c>
      <c r="H175" s="14" t="s">
        <v>663</v>
      </c>
      <c r="I175" s="14">
        <v>1.6</v>
      </c>
      <c r="J175" s="15">
        <f t="shared" si="10"/>
        <v>8</v>
      </c>
      <c r="K175" s="12">
        <f t="shared" si="11"/>
        <v>257.14999999999998</v>
      </c>
      <c r="L175" s="40"/>
      <c r="M175" s="40"/>
    </row>
    <row r="176" spans="1:13" x14ac:dyDescent="0.25">
      <c r="A176" s="11">
        <v>42293</v>
      </c>
      <c r="B176" s="12">
        <f t="shared" si="9"/>
        <v>10</v>
      </c>
      <c r="C176" s="13">
        <f>D176/D176</f>
        <v>1</v>
      </c>
      <c r="D176" s="14">
        <v>1</v>
      </c>
      <c r="E176" s="14" t="s">
        <v>181</v>
      </c>
      <c r="F176" s="14" t="s">
        <v>0</v>
      </c>
      <c r="G176" s="14">
        <v>1.9</v>
      </c>
      <c r="H176" s="14" t="s">
        <v>663</v>
      </c>
      <c r="I176" s="14">
        <v>0.9</v>
      </c>
      <c r="J176" s="15">
        <f t="shared" si="10"/>
        <v>9</v>
      </c>
      <c r="K176" s="12">
        <f t="shared" si="11"/>
        <v>266.14999999999998</v>
      </c>
      <c r="L176" s="40"/>
      <c r="M176" s="40"/>
    </row>
    <row r="177" spans="1:13" x14ac:dyDescent="0.25">
      <c r="A177" s="16">
        <v>42293</v>
      </c>
      <c r="B177" s="17">
        <f t="shared" si="9"/>
        <v>10</v>
      </c>
      <c r="C177" s="18">
        <f>D177/D177</f>
        <v>1</v>
      </c>
      <c r="D177" s="19">
        <v>2</v>
      </c>
      <c r="E177" s="19" t="s">
        <v>182</v>
      </c>
      <c r="F177" s="19" t="s">
        <v>0</v>
      </c>
      <c r="G177" s="19">
        <v>1.45</v>
      </c>
      <c r="H177" s="19" t="s">
        <v>662</v>
      </c>
      <c r="I177" s="19">
        <v>-2</v>
      </c>
      <c r="J177" s="20">
        <f t="shared" si="10"/>
        <v>-10</v>
      </c>
      <c r="K177" s="17">
        <f t="shared" si="11"/>
        <v>256.14999999999998</v>
      </c>
      <c r="L177" s="40"/>
      <c r="M177" s="40"/>
    </row>
    <row r="178" spans="1:13" ht="30" x14ac:dyDescent="0.25">
      <c r="A178" s="16">
        <v>42293</v>
      </c>
      <c r="B178" s="17">
        <f t="shared" si="9"/>
        <v>10</v>
      </c>
      <c r="C178" s="18">
        <f>D178/D178</f>
        <v>1</v>
      </c>
      <c r="D178" s="19">
        <v>1</v>
      </c>
      <c r="E178" s="19" t="s">
        <v>183</v>
      </c>
      <c r="F178" s="19" t="s">
        <v>0</v>
      </c>
      <c r="G178" s="19">
        <v>2.69</v>
      </c>
      <c r="H178" s="19" t="s">
        <v>662</v>
      </c>
      <c r="I178" s="19">
        <v>-1</v>
      </c>
      <c r="J178" s="20">
        <f t="shared" si="10"/>
        <v>-10</v>
      </c>
      <c r="K178" s="17">
        <f t="shared" si="11"/>
        <v>246.14999999999998</v>
      </c>
      <c r="L178" s="40"/>
      <c r="M178" s="40"/>
    </row>
    <row r="179" spans="1:13" x14ac:dyDescent="0.25">
      <c r="A179" s="11">
        <v>42293</v>
      </c>
      <c r="B179" s="12">
        <f t="shared" si="9"/>
        <v>10</v>
      </c>
      <c r="C179" s="13">
        <f>D179/D179</f>
        <v>1</v>
      </c>
      <c r="D179" s="14">
        <v>2</v>
      </c>
      <c r="E179" s="14" t="s">
        <v>184</v>
      </c>
      <c r="F179" s="14" t="s">
        <v>3</v>
      </c>
      <c r="G179" s="14">
        <v>1.8</v>
      </c>
      <c r="H179" s="14" t="s">
        <v>663</v>
      </c>
      <c r="I179" s="14">
        <v>1.6</v>
      </c>
      <c r="J179" s="15">
        <f t="shared" si="10"/>
        <v>8</v>
      </c>
      <c r="K179" s="12">
        <f t="shared" si="11"/>
        <v>254.14999999999998</v>
      </c>
      <c r="L179" s="40"/>
      <c r="M179" s="40"/>
    </row>
    <row r="180" spans="1:13" x14ac:dyDescent="0.25">
      <c r="A180" s="11">
        <v>42293</v>
      </c>
      <c r="B180" s="12">
        <f t="shared" si="9"/>
        <v>10</v>
      </c>
      <c r="C180" s="13">
        <f>D180/D180</f>
        <v>1</v>
      </c>
      <c r="D180" s="14">
        <v>1</v>
      </c>
      <c r="E180" s="14" t="s">
        <v>185</v>
      </c>
      <c r="F180" s="14" t="s">
        <v>7</v>
      </c>
      <c r="G180" s="14">
        <v>1.8</v>
      </c>
      <c r="H180" s="14" t="s">
        <v>663</v>
      </c>
      <c r="I180" s="14">
        <v>0.8</v>
      </c>
      <c r="J180" s="15">
        <f t="shared" si="10"/>
        <v>8</v>
      </c>
      <c r="K180" s="12">
        <f t="shared" si="11"/>
        <v>262.14999999999998</v>
      </c>
      <c r="L180" s="40"/>
      <c r="M180" s="40"/>
    </row>
    <row r="181" spans="1:13" x14ac:dyDescent="0.25">
      <c r="A181" s="16">
        <v>42293</v>
      </c>
      <c r="B181" s="17">
        <f t="shared" si="9"/>
        <v>10</v>
      </c>
      <c r="C181" s="18">
        <f>D181/D181</f>
        <v>1</v>
      </c>
      <c r="D181" s="19">
        <v>2</v>
      </c>
      <c r="E181" s="19" t="s">
        <v>186</v>
      </c>
      <c r="F181" s="19" t="s">
        <v>1</v>
      </c>
      <c r="G181" s="19">
        <v>1.85</v>
      </c>
      <c r="H181" s="19" t="s">
        <v>662</v>
      </c>
      <c r="I181" s="19">
        <v>-2</v>
      </c>
      <c r="J181" s="20">
        <f t="shared" si="10"/>
        <v>-10</v>
      </c>
      <c r="K181" s="17">
        <f t="shared" si="11"/>
        <v>252.14999999999998</v>
      </c>
      <c r="L181" s="40"/>
      <c r="M181" s="40"/>
    </row>
    <row r="182" spans="1:13" x14ac:dyDescent="0.25">
      <c r="A182" s="16">
        <v>42293</v>
      </c>
      <c r="B182" s="17">
        <f t="shared" si="9"/>
        <v>10</v>
      </c>
      <c r="C182" s="18">
        <f>D182/D182</f>
        <v>1</v>
      </c>
      <c r="D182" s="19">
        <v>1</v>
      </c>
      <c r="E182" s="19" t="s">
        <v>187</v>
      </c>
      <c r="F182" s="19" t="s">
        <v>109</v>
      </c>
      <c r="G182" s="19">
        <v>38.89</v>
      </c>
      <c r="H182" s="19" t="s">
        <v>662</v>
      </c>
      <c r="I182" s="19">
        <v>-1</v>
      </c>
      <c r="J182" s="20">
        <f t="shared" si="10"/>
        <v>-10</v>
      </c>
      <c r="K182" s="17">
        <f t="shared" si="11"/>
        <v>242.14999999999998</v>
      </c>
      <c r="L182" s="40"/>
      <c r="M182" s="40"/>
    </row>
    <row r="183" spans="1:13" x14ac:dyDescent="0.25">
      <c r="A183" s="16">
        <v>42294</v>
      </c>
      <c r="B183" s="17">
        <f t="shared" si="9"/>
        <v>10</v>
      </c>
      <c r="C183" s="18">
        <f>D183/D183</f>
        <v>1</v>
      </c>
      <c r="D183" s="19">
        <v>1</v>
      </c>
      <c r="E183" s="19" t="s">
        <v>188</v>
      </c>
      <c r="F183" s="19" t="s">
        <v>0</v>
      </c>
      <c r="G183" s="19">
        <v>2.88</v>
      </c>
      <c r="H183" s="19" t="s">
        <v>662</v>
      </c>
      <c r="I183" s="19">
        <v>-1</v>
      </c>
      <c r="J183" s="20">
        <f t="shared" si="10"/>
        <v>-10</v>
      </c>
      <c r="K183" s="17">
        <f t="shared" si="11"/>
        <v>232.14999999999998</v>
      </c>
      <c r="L183" s="40"/>
      <c r="M183" s="40"/>
    </row>
    <row r="184" spans="1:13" x14ac:dyDescent="0.25">
      <c r="A184" s="11">
        <v>42294</v>
      </c>
      <c r="B184" s="12">
        <f t="shared" si="9"/>
        <v>10</v>
      </c>
      <c r="C184" s="13">
        <f>D184/D184</f>
        <v>1</v>
      </c>
      <c r="D184" s="14">
        <v>1</v>
      </c>
      <c r="E184" s="14" t="s">
        <v>189</v>
      </c>
      <c r="F184" s="14" t="s">
        <v>0</v>
      </c>
      <c r="G184" s="14">
        <v>1.83</v>
      </c>
      <c r="H184" s="14" t="s">
        <v>663</v>
      </c>
      <c r="I184" s="14">
        <v>0.83</v>
      </c>
      <c r="J184" s="15">
        <f t="shared" si="10"/>
        <v>8.2999999999999989</v>
      </c>
      <c r="K184" s="12">
        <f t="shared" si="11"/>
        <v>240.45</v>
      </c>
      <c r="L184" s="40"/>
      <c r="M184" s="40"/>
    </row>
    <row r="185" spans="1:13" x14ac:dyDescent="0.25">
      <c r="A185" s="16">
        <v>42294</v>
      </c>
      <c r="B185" s="17">
        <f t="shared" si="9"/>
        <v>10</v>
      </c>
      <c r="C185" s="18">
        <f>D185/D185</f>
        <v>1</v>
      </c>
      <c r="D185" s="19">
        <v>1</v>
      </c>
      <c r="E185" s="19" t="s">
        <v>190</v>
      </c>
      <c r="F185" s="19" t="s">
        <v>0</v>
      </c>
      <c r="G185" s="19">
        <v>1.91</v>
      </c>
      <c r="H185" s="19" t="s">
        <v>662</v>
      </c>
      <c r="I185" s="19">
        <v>-1</v>
      </c>
      <c r="J185" s="20">
        <f t="shared" si="10"/>
        <v>-10</v>
      </c>
      <c r="K185" s="17">
        <f t="shared" si="11"/>
        <v>230.45</v>
      </c>
      <c r="L185" s="40"/>
      <c r="M185" s="40"/>
    </row>
    <row r="186" spans="1:13" x14ac:dyDescent="0.25">
      <c r="A186" s="11">
        <v>42294</v>
      </c>
      <c r="B186" s="12">
        <f t="shared" si="9"/>
        <v>10</v>
      </c>
      <c r="C186" s="13">
        <f>D186/D186</f>
        <v>1</v>
      </c>
      <c r="D186" s="14">
        <v>1</v>
      </c>
      <c r="E186" s="14" t="s">
        <v>191</v>
      </c>
      <c r="F186" s="14" t="s">
        <v>0</v>
      </c>
      <c r="G186" s="14">
        <v>2.1</v>
      </c>
      <c r="H186" s="14" t="s">
        <v>663</v>
      </c>
      <c r="I186" s="14">
        <v>1.1000000000000001</v>
      </c>
      <c r="J186" s="15">
        <f t="shared" si="10"/>
        <v>11</v>
      </c>
      <c r="K186" s="12">
        <f t="shared" si="11"/>
        <v>241.45</v>
      </c>
      <c r="L186" s="40"/>
      <c r="M186" s="40"/>
    </row>
    <row r="187" spans="1:13" x14ac:dyDescent="0.25">
      <c r="A187" s="11">
        <v>42294</v>
      </c>
      <c r="B187" s="12">
        <f t="shared" si="9"/>
        <v>10</v>
      </c>
      <c r="C187" s="13">
        <f>D187/D187</f>
        <v>1</v>
      </c>
      <c r="D187" s="14">
        <v>1</v>
      </c>
      <c r="E187" s="14" t="s">
        <v>192</v>
      </c>
      <c r="F187" s="14" t="s">
        <v>0</v>
      </c>
      <c r="G187" s="14">
        <v>2.1</v>
      </c>
      <c r="H187" s="14" t="s">
        <v>663</v>
      </c>
      <c r="I187" s="14">
        <v>1.1000000000000001</v>
      </c>
      <c r="J187" s="15">
        <f t="shared" si="10"/>
        <v>11</v>
      </c>
      <c r="K187" s="12">
        <f t="shared" si="11"/>
        <v>252.45</v>
      </c>
      <c r="L187" s="40"/>
      <c r="M187" s="40"/>
    </row>
    <row r="188" spans="1:13" x14ac:dyDescent="0.25">
      <c r="A188" s="11">
        <v>42294</v>
      </c>
      <c r="B188" s="12">
        <f t="shared" si="9"/>
        <v>10</v>
      </c>
      <c r="C188" s="13">
        <f>D188/D188</f>
        <v>1</v>
      </c>
      <c r="D188" s="14">
        <v>1</v>
      </c>
      <c r="E188" s="14" t="s">
        <v>193</v>
      </c>
      <c r="F188" s="14" t="s">
        <v>0</v>
      </c>
      <c r="G188" s="14">
        <v>1.8</v>
      </c>
      <c r="H188" s="14" t="s">
        <v>663</v>
      </c>
      <c r="I188" s="14">
        <v>0.8</v>
      </c>
      <c r="J188" s="15">
        <f t="shared" si="10"/>
        <v>8</v>
      </c>
      <c r="K188" s="12">
        <f t="shared" si="11"/>
        <v>260.45</v>
      </c>
      <c r="L188" s="40"/>
      <c r="M188" s="40"/>
    </row>
    <row r="189" spans="1:13" x14ac:dyDescent="0.25">
      <c r="A189" s="11">
        <v>42294</v>
      </c>
      <c r="B189" s="12">
        <f t="shared" si="9"/>
        <v>10</v>
      </c>
      <c r="C189" s="13">
        <f>D189/D189</f>
        <v>1</v>
      </c>
      <c r="D189" s="14">
        <v>2</v>
      </c>
      <c r="E189" s="14" t="s">
        <v>194</v>
      </c>
      <c r="F189" s="14" t="s">
        <v>3</v>
      </c>
      <c r="G189" s="14">
        <v>1.83</v>
      </c>
      <c r="H189" s="14" t="s">
        <v>663</v>
      </c>
      <c r="I189" s="14">
        <v>1.66</v>
      </c>
      <c r="J189" s="15">
        <f t="shared" si="10"/>
        <v>8.2999999999999989</v>
      </c>
      <c r="K189" s="12">
        <f t="shared" si="11"/>
        <v>268.75</v>
      </c>
      <c r="L189" s="40"/>
      <c r="M189" s="40"/>
    </row>
    <row r="190" spans="1:13" x14ac:dyDescent="0.25">
      <c r="A190" s="11">
        <v>42294</v>
      </c>
      <c r="B190" s="12">
        <f t="shared" si="9"/>
        <v>10</v>
      </c>
      <c r="C190" s="13">
        <f>D190/D190</f>
        <v>1</v>
      </c>
      <c r="D190" s="14">
        <v>1</v>
      </c>
      <c r="E190" s="14" t="s">
        <v>195</v>
      </c>
      <c r="F190" s="14" t="s">
        <v>7</v>
      </c>
      <c r="G190" s="14">
        <v>1.8</v>
      </c>
      <c r="H190" s="14" t="s">
        <v>663</v>
      </c>
      <c r="I190" s="14">
        <v>0.8</v>
      </c>
      <c r="J190" s="15">
        <f t="shared" si="10"/>
        <v>8</v>
      </c>
      <c r="K190" s="12">
        <f t="shared" si="11"/>
        <v>276.75</v>
      </c>
      <c r="L190" s="40"/>
      <c r="M190" s="40"/>
    </row>
    <row r="191" spans="1:13" x14ac:dyDescent="0.25">
      <c r="A191" s="16">
        <v>42294</v>
      </c>
      <c r="B191" s="17">
        <f t="shared" si="9"/>
        <v>10</v>
      </c>
      <c r="C191" s="18">
        <f>D191/D191</f>
        <v>1</v>
      </c>
      <c r="D191" s="19">
        <v>1</v>
      </c>
      <c r="E191" s="19" t="s">
        <v>196</v>
      </c>
      <c r="F191" s="19" t="s">
        <v>7</v>
      </c>
      <c r="G191" s="19">
        <v>1.91</v>
      </c>
      <c r="H191" s="19" t="s">
        <v>662</v>
      </c>
      <c r="I191" s="19">
        <v>-1</v>
      </c>
      <c r="J191" s="20">
        <f t="shared" si="10"/>
        <v>-10</v>
      </c>
      <c r="K191" s="17">
        <f t="shared" si="11"/>
        <v>266.75</v>
      </c>
      <c r="L191" s="40"/>
      <c r="M191" s="40"/>
    </row>
    <row r="192" spans="1:13" x14ac:dyDescent="0.25">
      <c r="A192" s="11">
        <v>42294</v>
      </c>
      <c r="B192" s="12">
        <f t="shared" si="9"/>
        <v>10</v>
      </c>
      <c r="C192" s="13">
        <f>D192/D192</f>
        <v>1</v>
      </c>
      <c r="D192" s="14">
        <v>1</v>
      </c>
      <c r="E192" s="14" t="s">
        <v>197</v>
      </c>
      <c r="F192" s="14" t="s">
        <v>7</v>
      </c>
      <c r="G192" s="14">
        <v>1.83</v>
      </c>
      <c r="H192" s="14" t="s">
        <v>663</v>
      </c>
      <c r="I192" s="14">
        <v>0.83</v>
      </c>
      <c r="J192" s="15">
        <f t="shared" si="10"/>
        <v>8.2999999999999989</v>
      </c>
      <c r="K192" s="12">
        <f t="shared" si="11"/>
        <v>275.05</v>
      </c>
      <c r="L192" s="40"/>
      <c r="M192" s="40"/>
    </row>
    <row r="193" spans="1:13" x14ac:dyDescent="0.25">
      <c r="A193" s="16">
        <v>42294</v>
      </c>
      <c r="B193" s="17">
        <f t="shared" si="9"/>
        <v>10</v>
      </c>
      <c r="C193" s="18">
        <f>D193/D193</f>
        <v>1</v>
      </c>
      <c r="D193" s="19">
        <v>1</v>
      </c>
      <c r="E193" s="19" t="s">
        <v>198</v>
      </c>
      <c r="F193" s="19" t="s">
        <v>109</v>
      </c>
      <c r="G193" s="19">
        <v>2.2000000000000002</v>
      </c>
      <c r="H193" s="19" t="s">
        <v>662</v>
      </c>
      <c r="I193" s="19">
        <v>-1</v>
      </c>
      <c r="J193" s="20">
        <f t="shared" si="10"/>
        <v>-10</v>
      </c>
      <c r="K193" s="17">
        <f t="shared" si="11"/>
        <v>265.05</v>
      </c>
      <c r="L193" s="40"/>
      <c r="M193" s="40"/>
    </row>
    <row r="194" spans="1:13" x14ac:dyDescent="0.25">
      <c r="A194" s="11">
        <v>42294</v>
      </c>
      <c r="B194" s="12">
        <f t="shared" si="9"/>
        <v>10</v>
      </c>
      <c r="C194" s="13">
        <f>D194/D194</f>
        <v>1</v>
      </c>
      <c r="D194" s="14">
        <v>1</v>
      </c>
      <c r="E194" s="14" t="s">
        <v>199</v>
      </c>
      <c r="F194" s="14" t="s">
        <v>109</v>
      </c>
      <c r="G194" s="14">
        <v>2.5</v>
      </c>
      <c r="H194" s="14" t="s">
        <v>663</v>
      </c>
      <c r="I194" s="14">
        <v>1.5</v>
      </c>
      <c r="J194" s="15">
        <f t="shared" si="10"/>
        <v>15</v>
      </c>
      <c r="K194" s="12">
        <f t="shared" si="11"/>
        <v>280.05</v>
      </c>
      <c r="L194" s="40"/>
      <c r="M194" s="40"/>
    </row>
    <row r="195" spans="1:13" x14ac:dyDescent="0.25">
      <c r="A195" s="16">
        <v>42294</v>
      </c>
      <c r="B195" s="17">
        <f t="shared" si="9"/>
        <v>10</v>
      </c>
      <c r="C195" s="18">
        <f>D195/D195</f>
        <v>1</v>
      </c>
      <c r="D195" s="19">
        <v>1</v>
      </c>
      <c r="E195" s="19" t="s">
        <v>200</v>
      </c>
      <c r="F195" s="19" t="s">
        <v>109</v>
      </c>
      <c r="G195" s="19">
        <v>2.2999999999999998</v>
      </c>
      <c r="H195" s="19" t="s">
        <v>662</v>
      </c>
      <c r="I195" s="19">
        <v>-1</v>
      </c>
      <c r="J195" s="20">
        <f t="shared" si="10"/>
        <v>-10</v>
      </c>
      <c r="K195" s="17">
        <f t="shared" si="11"/>
        <v>270.05</v>
      </c>
      <c r="L195" s="40"/>
      <c r="M195" s="40"/>
    </row>
    <row r="196" spans="1:13" x14ac:dyDescent="0.25">
      <c r="A196" s="11">
        <v>42294</v>
      </c>
      <c r="B196" s="12">
        <f t="shared" si="9"/>
        <v>10</v>
      </c>
      <c r="C196" s="13">
        <f>D196/D196</f>
        <v>1</v>
      </c>
      <c r="D196" s="14">
        <v>2</v>
      </c>
      <c r="E196" s="14" t="s">
        <v>201</v>
      </c>
      <c r="F196" s="14" t="s">
        <v>109</v>
      </c>
      <c r="G196" s="14">
        <v>2.4500000000000002</v>
      </c>
      <c r="H196" s="14" t="s">
        <v>663</v>
      </c>
      <c r="I196" s="14">
        <v>1.9</v>
      </c>
      <c r="J196" s="15">
        <f t="shared" si="10"/>
        <v>9.5</v>
      </c>
      <c r="K196" s="12">
        <f t="shared" si="11"/>
        <v>279.55</v>
      </c>
      <c r="L196" s="40"/>
      <c r="M196" s="40"/>
    </row>
    <row r="197" spans="1:13" x14ac:dyDescent="0.25">
      <c r="A197" s="21">
        <v>42294</v>
      </c>
      <c r="B197" s="22">
        <f t="shared" si="9"/>
        <v>10</v>
      </c>
      <c r="C197" s="23">
        <f>D197/D197</f>
        <v>1</v>
      </c>
      <c r="D197" s="24">
        <v>1</v>
      </c>
      <c r="E197" s="24" t="s">
        <v>202</v>
      </c>
      <c r="F197" s="24" t="s">
        <v>109</v>
      </c>
      <c r="G197" s="24">
        <v>26.89</v>
      </c>
      <c r="H197" s="24" t="s">
        <v>662</v>
      </c>
      <c r="I197" s="24">
        <v>-1</v>
      </c>
      <c r="J197" s="25">
        <f t="shared" si="10"/>
        <v>-10</v>
      </c>
      <c r="K197" s="22">
        <f t="shared" si="11"/>
        <v>269.55</v>
      </c>
      <c r="L197" s="40"/>
      <c r="M197" s="40"/>
    </row>
    <row r="198" spans="1:13" x14ac:dyDescent="0.25">
      <c r="A198" s="11">
        <v>42294</v>
      </c>
      <c r="B198" s="12">
        <f t="shared" si="9"/>
        <v>10</v>
      </c>
      <c r="C198" s="13">
        <f>D198/D198</f>
        <v>1</v>
      </c>
      <c r="D198" s="14">
        <v>2</v>
      </c>
      <c r="E198" s="14" t="s">
        <v>203</v>
      </c>
      <c r="F198" s="14" t="s">
        <v>109</v>
      </c>
      <c r="G198" s="14">
        <v>4.0599999999999996</v>
      </c>
      <c r="H198" s="14" t="s">
        <v>663</v>
      </c>
      <c r="I198" s="14">
        <v>6.12</v>
      </c>
      <c r="J198" s="15">
        <f t="shared" si="10"/>
        <v>30.6</v>
      </c>
      <c r="K198" s="12">
        <f t="shared" si="11"/>
        <v>300.15000000000003</v>
      </c>
      <c r="L198" s="40"/>
      <c r="M198" s="40"/>
    </row>
    <row r="199" spans="1:13" x14ac:dyDescent="0.25">
      <c r="A199" s="16">
        <v>42295</v>
      </c>
      <c r="B199" s="17">
        <f t="shared" si="9"/>
        <v>10</v>
      </c>
      <c r="C199" s="18">
        <f>D199/D199</f>
        <v>1</v>
      </c>
      <c r="D199" s="19">
        <v>1</v>
      </c>
      <c r="E199" s="19" t="s">
        <v>204</v>
      </c>
      <c r="F199" s="19" t="s">
        <v>3</v>
      </c>
      <c r="G199" s="19">
        <v>2</v>
      </c>
      <c r="H199" s="19" t="s">
        <v>662</v>
      </c>
      <c r="I199" s="19">
        <v>-1</v>
      </c>
      <c r="J199" s="20">
        <f t="shared" si="10"/>
        <v>-10</v>
      </c>
      <c r="K199" s="17">
        <f t="shared" si="11"/>
        <v>290.15000000000003</v>
      </c>
      <c r="L199" s="40"/>
      <c r="M199" s="40"/>
    </row>
    <row r="200" spans="1:13" x14ac:dyDescent="0.25">
      <c r="A200" s="11">
        <v>42295</v>
      </c>
      <c r="B200" s="12">
        <f t="shared" ref="B200:B262" si="12">C200*10</f>
        <v>10</v>
      </c>
      <c r="C200" s="13">
        <f>D200/D200</f>
        <v>1</v>
      </c>
      <c r="D200" s="14">
        <v>2</v>
      </c>
      <c r="E200" s="14" t="s">
        <v>205</v>
      </c>
      <c r="F200" s="14" t="s">
        <v>3</v>
      </c>
      <c r="G200" s="14">
        <v>2</v>
      </c>
      <c r="H200" s="14" t="s">
        <v>663</v>
      </c>
      <c r="I200" s="14">
        <v>2</v>
      </c>
      <c r="J200" s="15">
        <f t="shared" ref="J200:J262" si="13">(I200*10)/D200</f>
        <v>10</v>
      </c>
      <c r="K200" s="12">
        <f t="shared" si="11"/>
        <v>300.15000000000003</v>
      </c>
      <c r="L200" s="40"/>
      <c r="M200" s="40"/>
    </row>
    <row r="201" spans="1:13" x14ac:dyDescent="0.25">
      <c r="A201" s="11">
        <v>42295</v>
      </c>
      <c r="B201" s="12">
        <f t="shared" si="12"/>
        <v>10</v>
      </c>
      <c r="C201" s="13">
        <f>D201/D201</f>
        <v>1</v>
      </c>
      <c r="D201" s="14">
        <v>1</v>
      </c>
      <c r="E201" s="14" t="s">
        <v>206</v>
      </c>
      <c r="F201" s="14" t="s">
        <v>0</v>
      </c>
      <c r="G201" s="14">
        <v>2.1</v>
      </c>
      <c r="H201" s="14" t="s">
        <v>663</v>
      </c>
      <c r="I201" s="14">
        <v>1.1000000000000001</v>
      </c>
      <c r="J201" s="15">
        <f t="shared" si="13"/>
        <v>11</v>
      </c>
      <c r="K201" s="12">
        <f t="shared" ref="K201:K263" si="14">K200+J201</f>
        <v>311.15000000000003</v>
      </c>
      <c r="L201" s="40"/>
      <c r="M201" s="40"/>
    </row>
    <row r="202" spans="1:13" x14ac:dyDescent="0.25">
      <c r="A202" s="11">
        <v>42295</v>
      </c>
      <c r="B202" s="12">
        <f t="shared" si="12"/>
        <v>10</v>
      </c>
      <c r="C202" s="13">
        <f>D202/D202</f>
        <v>1</v>
      </c>
      <c r="D202" s="14">
        <v>1</v>
      </c>
      <c r="E202" s="14" t="s">
        <v>207</v>
      </c>
      <c r="F202" s="14" t="s">
        <v>0</v>
      </c>
      <c r="G202" s="14">
        <v>1.98</v>
      </c>
      <c r="H202" s="14" t="s">
        <v>663</v>
      </c>
      <c r="I202" s="14">
        <v>0.98</v>
      </c>
      <c r="J202" s="15">
        <f t="shared" si="13"/>
        <v>9.8000000000000007</v>
      </c>
      <c r="K202" s="12">
        <f t="shared" si="14"/>
        <v>320.95000000000005</v>
      </c>
      <c r="L202" s="40"/>
      <c r="M202" s="40"/>
    </row>
    <row r="203" spans="1:13" x14ac:dyDescent="0.25">
      <c r="A203" s="16">
        <v>42295</v>
      </c>
      <c r="B203" s="17">
        <f t="shared" si="12"/>
        <v>10</v>
      </c>
      <c r="C203" s="18">
        <f>D203/D203</f>
        <v>1</v>
      </c>
      <c r="D203" s="19">
        <v>1</v>
      </c>
      <c r="E203" s="19" t="s">
        <v>208</v>
      </c>
      <c r="F203" s="19" t="s">
        <v>8</v>
      </c>
      <c r="G203" s="19">
        <v>1.77</v>
      </c>
      <c r="H203" s="19" t="s">
        <v>662</v>
      </c>
      <c r="I203" s="19">
        <v>-1</v>
      </c>
      <c r="J203" s="20">
        <f t="shared" si="13"/>
        <v>-10</v>
      </c>
      <c r="K203" s="17">
        <f t="shared" si="14"/>
        <v>310.95000000000005</v>
      </c>
      <c r="L203" s="40"/>
      <c r="M203" s="40"/>
    </row>
    <row r="204" spans="1:13" x14ac:dyDescent="0.25">
      <c r="A204" s="11">
        <v>42295</v>
      </c>
      <c r="B204" s="12">
        <f t="shared" si="12"/>
        <v>10</v>
      </c>
      <c r="C204" s="13">
        <f>D204/D204</f>
        <v>1</v>
      </c>
      <c r="D204" s="14">
        <v>1</v>
      </c>
      <c r="E204" s="14" t="s">
        <v>209</v>
      </c>
      <c r="F204" s="14" t="s">
        <v>8</v>
      </c>
      <c r="G204" s="14">
        <v>1.91</v>
      </c>
      <c r="H204" s="14" t="s">
        <v>663</v>
      </c>
      <c r="I204" s="14">
        <v>0.91</v>
      </c>
      <c r="J204" s="15">
        <f t="shared" si="13"/>
        <v>9.1</v>
      </c>
      <c r="K204" s="12">
        <f t="shared" si="14"/>
        <v>320.05000000000007</v>
      </c>
      <c r="L204" s="40"/>
      <c r="M204" s="40"/>
    </row>
    <row r="205" spans="1:13" x14ac:dyDescent="0.25">
      <c r="A205" s="11">
        <v>42295</v>
      </c>
      <c r="B205" s="12">
        <f t="shared" si="12"/>
        <v>10</v>
      </c>
      <c r="C205" s="13">
        <f>D205/D205</f>
        <v>1</v>
      </c>
      <c r="D205" s="14">
        <v>1</v>
      </c>
      <c r="E205" s="14" t="s">
        <v>210</v>
      </c>
      <c r="F205" s="14" t="s">
        <v>8</v>
      </c>
      <c r="G205" s="14">
        <v>1.91</v>
      </c>
      <c r="H205" s="14" t="s">
        <v>663</v>
      </c>
      <c r="I205" s="14">
        <v>0.91</v>
      </c>
      <c r="J205" s="15">
        <f t="shared" si="13"/>
        <v>9.1</v>
      </c>
      <c r="K205" s="12">
        <f t="shared" si="14"/>
        <v>329.15000000000009</v>
      </c>
      <c r="L205" s="40"/>
      <c r="M205" s="40"/>
    </row>
    <row r="206" spans="1:13" x14ac:dyDescent="0.25">
      <c r="A206" s="11">
        <v>42295</v>
      </c>
      <c r="B206" s="12">
        <f t="shared" si="12"/>
        <v>10</v>
      </c>
      <c r="C206" s="13">
        <f>D206/D206</f>
        <v>1</v>
      </c>
      <c r="D206" s="14">
        <v>1</v>
      </c>
      <c r="E206" s="14" t="s">
        <v>211</v>
      </c>
      <c r="F206" s="14" t="s">
        <v>8</v>
      </c>
      <c r="G206" s="14">
        <v>1.93</v>
      </c>
      <c r="H206" s="14" t="s">
        <v>663</v>
      </c>
      <c r="I206" s="14">
        <v>0.93</v>
      </c>
      <c r="J206" s="15">
        <f t="shared" si="13"/>
        <v>9.3000000000000007</v>
      </c>
      <c r="K206" s="12">
        <f t="shared" si="14"/>
        <v>338.4500000000001</v>
      </c>
      <c r="L206" s="40"/>
      <c r="M206" s="40"/>
    </row>
    <row r="207" spans="1:13" x14ac:dyDescent="0.25">
      <c r="A207" s="16">
        <v>42295</v>
      </c>
      <c r="B207" s="17">
        <f t="shared" si="12"/>
        <v>10</v>
      </c>
      <c r="C207" s="18">
        <f>D207/D207</f>
        <v>1</v>
      </c>
      <c r="D207" s="19">
        <v>1</v>
      </c>
      <c r="E207" s="19" t="s">
        <v>212</v>
      </c>
      <c r="F207" s="19" t="s">
        <v>8</v>
      </c>
      <c r="G207" s="19">
        <v>2.09</v>
      </c>
      <c r="H207" s="19" t="s">
        <v>662</v>
      </c>
      <c r="I207" s="19">
        <v>-1</v>
      </c>
      <c r="J207" s="20">
        <f t="shared" si="13"/>
        <v>-10</v>
      </c>
      <c r="K207" s="17">
        <f t="shared" si="14"/>
        <v>328.4500000000001</v>
      </c>
      <c r="L207" s="40"/>
      <c r="M207" s="40"/>
    </row>
    <row r="208" spans="1:13" x14ac:dyDescent="0.25">
      <c r="A208" s="16">
        <v>42296</v>
      </c>
      <c r="B208" s="17">
        <f t="shared" si="12"/>
        <v>10</v>
      </c>
      <c r="C208" s="18">
        <f>D208/D208</f>
        <v>1</v>
      </c>
      <c r="D208" s="19">
        <v>1</v>
      </c>
      <c r="E208" s="19" t="s">
        <v>213</v>
      </c>
      <c r="F208" s="19" t="s">
        <v>0</v>
      </c>
      <c r="G208" s="19">
        <v>3.5</v>
      </c>
      <c r="H208" s="19" t="s">
        <v>662</v>
      </c>
      <c r="I208" s="19">
        <v>-1</v>
      </c>
      <c r="J208" s="20">
        <f t="shared" si="13"/>
        <v>-10</v>
      </c>
      <c r="K208" s="17">
        <f t="shared" si="14"/>
        <v>318.4500000000001</v>
      </c>
      <c r="L208" s="40"/>
      <c r="M208" s="40"/>
    </row>
    <row r="209" spans="1:13" x14ac:dyDescent="0.25">
      <c r="A209" s="11">
        <v>42296</v>
      </c>
      <c r="B209" s="12">
        <f t="shared" si="12"/>
        <v>10</v>
      </c>
      <c r="C209" s="13">
        <f>D209/D209</f>
        <v>1</v>
      </c>
      <c r="D209" s="14">
        <v>1</v>
      </c>
      <c r="E209" s="14" t="s">
        <v>214</v>
      </c>
      <c r="F209" s="14" t="s">
        <v>8</v>
      </c>
      <c r="G209" s="14">
        <v>1.91</v>
      </c>
      <c r="H209" s="14" t="s">
        <v>663</v>
      </c>
      <c r="I209" s="14">
        <v>0.91</v>
      </c>
      <c r="J209" s="15">
        <f t="shared" si="13"/>
        <v>9.1</v>
      </c>
      <c r="K209" s="12">
        <f t="shared" si="14"/>
        <v>327.55000000000013</v>
      </c>
      <c r="L209" s="40"/>
      <c r="M209" s="40"/>
    </row>
    <row r="210" spans="1:13" x14ac:dyDescent="0.25">
      <c r="A210" s="11">
        <v>42296</v>
      </c>
      <c r="B210" s="12">
        <f t="shared" si="12"/>
        <v>10</v>
      </c>
      <c r="C210" s="13">
        <f>D210/D210</f>
        <v>1</v>
      </c>
      <c r="D210" s="14">
        <v>2</v>
      </c>
      <c r="E210" s="14" t="s">
        <v>215</v>
      </c>
      <c r="F210" s="14" t="s">
        <v>1</v>
      </c>
      <c r="G210" s="14">
        <v>2.2000000000000002</v>
      </c>
      <c r="H210" s="14" t="s">
        <v>663</v>
      </c>
      <c r="I210" s="14">
        <v>2.4</v>
      </c>
      <c r="J210" s="15">
        <f t="shared" si="13"/>
        <v>12</v>
      </c>
      <c r="K210" s="12">
        <f t="shared" si="14"/>
        <v>339.55000000000013</v>
      </c>
      <c r="L210" s="40"/>
      <c r="M210" s="40"/>
    </row>
    <row r="211" spans="1:13" x14ac:dyDescent="0.25">
      <c r="A211" s="11">
        <v>42296</v>
      </c>
      <c r="B211" s="12">
        <f t="shared" si="12"/>
        <v>10</v>
      </c>
      <c r="C211" s="13">
        <f>D211/D211</f>
        <v>1</v>
      </c>
      <c r="D211" s="14">
        <v>1</v>
      </c>
      <c r="E211" s="14" t="s">
        <v>216</v>
      </c>
      <c r="F211" s="14" t="s">
        <v>109</v>
      </c>
      <c r="G211" s="14">
        <v>1.87</v>
      </c>
      <c r="H211" s="14" t="s">
        <v>663</v>
      </c>
      <c r="I211" s="14">
        <v>0.87</v>
      </c>
      <c r="J211" s="15">
        <f t="shared" si="13"/>
        <v>8.6999999999999993</v>
      </c>
      <c r="K211" s="12">
        <f t="shared" si="14"/>
        <v>348.25000000000011</v>
      </c>
      <c r="L211" s="40"/>
      <c r="M211" s="40"/>
    </row>
    <row r="212" spans="1:13" x14ac:dyDescent="0.25">
      <c r="A212" s="16">
        <v>42297</v>
      </c>
      <c r="B212" s="17">
        <f t="shared" si="12"/>
        <v>10</v>
      </c>
      <c r="C212" s="18">
        <f>D212/D212</f>
        <v>1</v>
      </c>
      <c r="D212" s="19">
        <v>2</v>
      </c>
      <c r="E212" s="19" t="s">
        <v>217</v>
      </c>
      <c r="F212" s="19" t="s">
        <v>0</v>
      </c>
      <c r="G212" s="19">
        <v>1.75</v>
      </c>
      <c r="H212" s="19" t="s">
        <v>662</v>
      </c>
      <c r="I212" s="19">
        <v>-2</v>
      </c>
      <c r="J212" s="20">
        <f t="shared" si="13"/>
        <v>-10</v>
      </c>
      <c r="K212" s="17">
        <f t="shared" si="14"/>
        <v>338.25000000000011</v>
      </c>
      <c r="L212" s="40"/>
      <c r="M212" s="40"/>
    </row>
    <row r="213" spans="1:13" x14ac:dyDescent="0.25">
      <c r="A213" s="16">
        <v>42297</v>
      </c>
      <c r="B213" s="17">
        <f t="shared" si="12"/>
        <v>10</v>
      </c>
      <c r="C213" s="18">
        <f>D213/D213</f>
        <v>1</v>
      </c>
      <c r="D213" s="19">
        <v>2</v>
      </c>
      <c r="E213" s="19" t="s">
        <v>218</v>
      </c>
      <c r="F213" s="19" t="s">
        <v>0</v>
      </c>
      <c r="G213" s="19">
        <v>1.83</v>
      </c>
      <c r="H213" s="19" t="s">
        <v>662</v>
      </c>
      <c r="I213" s="19">
        <v>-2</v>
      </c>
      <c r="J213" s="20">
        <f t="shared" si="13"/>
        <v>-10</v>
      </c>
      <c r="K213" s="17">
        <f t="shared" si="14"/>
        <v>328.25000000000011</v>
      </c>
      <c r="L213" s="40"/>
      <c r="M213" s="40"/>
    </row>
    <row r="214" spans="1:13" x14ac:dyDescent="0.25">
      <c r="A214" s="16">
        <v>42297</v>
      </c>
      <c r="B214" s="17">
        <f t="shared" si="12"/>
        <v>10</v>
      </c>
      <c r="C214" s="18">
        <f>D214/D214</f>
        <v>1</v>
      </c>
      <c r="D214" s="19">
        <v>1</v>
      </c>
      <c r="E214" s="19" t="s">
        <v>219</v>
      </c>
      <c r="F214" s="19" t="s">
        <v>0</v>
      </c>
      <c r="G214" s="19">
        <v>2.88</v>
      </c>
      <c r="H214" s="19" t="s">
        <v>662</v>
      </c>
      <c r="I214" s="19">
        <v>-1</v>
      </c>
      <c r="J214" s="20">
        <f t="shared" si="13"/>
        <v>-10</v>
      </c>
      <c r="K214" s="17">
        <f t="shared" si="14"/>
        <v>318.25000000000011</v>
      </c>
      <c r="L214" s="40"/>
      <c r="M214" s="40"/>
    </row>
    <row r="215" spans="1:13" x14ac:dyDescent="0.25">
      <c r="A215" s="11">
        <v>42297</v>
      </c>
      <c r="B215" s="12">
        <f t="shared" si="12"/>
        <v>10</v>
      </c>
      <c r="C215" s="13">
        <f>D215/D215</f>
        <v>1</v>
      </c>
      <c r="D215" s="14">
        <v>1</v>
      </c>
      <c r="E215" s="14" t="s">
        <v>220</v>
      </c>
      <c r="F215" s="14" t="s">
        <v>0</v>
      </c>
      <c r="G215" s="14">
        <v>2.09</v>
      </c>
      <c r="H215" s="14" t="s">
        <v>663</v>
      </c>
      <c r="I215" s="14">
        <v>1.0900000000000001</v>
      </c>
      <c r="J215" s="15">
        <f t="shared" si="13"/>
        <v>10.9</v>
      </c>
      <c r="K215" s="12">
        <f t="shared" si="14"/>
        <v>329.15000000000009</v>
      </c>
      <c r="L215" s="40"/>
      <c r="M215" s="40"/>
    </row>
    <row r="216" spans="1:13" x14ac:dyDescent="0.25">
      <c r="A216" s="11">
        <v>42297</v>
      </c>
      <c r="B216" s="12">
        <f t="shared" si="12"/>
        <v>10</v>
      </c>
      <c r="C216" s="13">
        <f>D216/D216</f>
        <v>1</v>
      </c>
      <c r="D216" s="14">
        <v>2</v>
      </c>
      <c r="E216" s="14" t="s">
        <v>221</v>
      </c>
      <c r="F216" s="14" t="s">
        <v>0</v>
      </c>
      <c r="G216" s="14">
        <v>2</v>
      </c>
      <c r="H216" s="14" t="s">
        <v>663</v>
      </c>
      <c r="I216" s="14">
        <v>2</v>
      </c>
      <c r="J216" s="15">
        <f t="shared" si="13"/>
        <v>10</v>
      </c>
      <c r="K216" s="12">
        <f t="shared" si="14"/>
        <v>339.15000000000009</v>
      </c>
      <c r="L216" s="40"/>
      <c r="M216" s="40"/>
    </row>
    <row r="217" spans="1:13" x14ac:dyDescent="0.25">
      <c r="A217" s="11">
        <v>42297</v>
      </c>
      <c r="B217" s="12">
        <f t="shared" si="12"/>
        <v>10</v>
      </c>
      <c r="C217" s="13">
        <f>D217/D217</f>
        <v>1</v>
      </c>
      <c r="D217" s="14">
        <v>2</v>
      </c>
      <c r="E217" s="14" t="s">
        <v>222</v>
      </c>
      <c r="F217" s="14" t="s">
        <v>0</v>
      </c>
      <c r="G217" s="14">
        <v>1.8</v>
      </c>
      <c r="H217" s="14" t="s">
        <v>663</v>
      </c>
      <c r="I217" s="14">
        <v>1.6</v>
      </c>
      <c r="J217" s="15">
        <f t="shared" si="13"/>
        <v>8</v>
      </c>
      <c r="K217" s="12">
        <f t="shared" si="14"/>
        <v>347.15000000000009</v>
      </c>
      <c r="L217" s="40"/>
      <c r="M217" s="40"/>
    </row>
    <row r="218" spans="1:13" x14ac:dyDescent="0.25">
      <c r="A218" s="16">
        <v>42297</v>
      </c>
      <c r="B218" s="17">
        <f t="shared" si="12"/>
        <v>10</v>
      </c>
      <c r="C218" s="18">
        <f>D218/D218</f>
        <v>1</v>
      </c>
      <c r="D218" s="19">
        <v>1</v>
      </c>
      <c r="E218" s="19" t="s">
        <v>223</v>
      </c>
      <c r="F218" s="19" t="s">
        <v>0</v>
      </c>
      <c r="G218" s="19">
        <v>20.350000000000001</v>
      </c>
      <c r="H218" s="19" t="s">
        <v>662</v>
      </c>
      <c r="I218" s="19">
        <v>-1</v>
      </c>
      <c r="J218" s="20">
        <f t="shared" si="13"/>
        <v>-10</v>
      </c>
      <c r="K218" s="17">
        <f t="shared" si="14"/>
        <v>337.15000000000009</v>
      </c>
      <c r="L218" s="40"/>
      <c r="M218" s="40"/>
    </row>
    <row r="219" spans="1:13" x14ac:dyDescent="0.25">
      <c r="A219" s="11">
        <v>42297</v>
      </c>
      <c r="B219" s="12">
        <f t="shared" si="12"/>
        <v>10</v>
      </c>
      <c r="C219" s="13">
        <f>D219/D219</f>
        <v>1</v>
      </c>
      <c r="D219" s="14">
        <v>2</v>
      </c>
      <c r="E219" s="14" t="s">
        <v>224</v>
      </c>
      <c r="F219" s="14" t="s">
        <v>0</v>
      </c>
      <c r="G219" s="14">
        <v>2.1</v>
      </c>
      <c r="H219" s="14" t="s">
        <v>663</v>
      </c>
      <c r="I219" s="14">
        <v>2.2000000000000002</v>
      </c>
      <c r="J219" s="15">
        <f t="shared" si="13"/>
        <v>11</v>
      </c>
      <c r="K219" s="12">
        <f t="shared" si="14"/>
        <v>348.15000000000009</v>
      </c>
      <c r="L219" s="40"/>
      <c r="M219" s="40"/>
    </row>
    <row r="220" spans="1:13" x14ac:dyDescent="0.25">
      <c r="A220" s="16">
        <v>42297</v>
      </c>
      <c r="B220" s="17">
        <f t="shared" si="12"/>
        <v>10</v>
      </c>
      <c r="C220" s="18">
        <f>D220/D220</f>
        <v>1</v>
      </c>
      <c r="D220" s="19">
        <v>2</v>
      </c>
      <c r="E220" s="19" t="s">
        <v>215</v>
      </c>
      <c r="F220" s="19" t="s">
        <v>1</v>
      </c>
      <c r="G220" s="19">
        <v>2.2000000000000002</v>
      </c>
      <c r="H220" s="19" t="s">
        <v>662</v>
      </c>
      <c r="I220" s="19">
        <v>-2</v>
      </c>
      <c r="J220" s="20">
        <f t="shared" si="13"/>
        <v>-10</v>
      </c>
      <c r="K220" s="17">
        <f t="shared" si="14"/>
        <v>338.15000000000009</v>
      </c>
      <c r="L220" s="40"/>
      <c r="M220" s="40"/>
    </row>
    <row r="221" spans="1:13" x14ac:dyDescent="0.25">
      <c r="A221" s="16">
        <v>42297</v>
      </c>
      <c r="B221" s="17">
        <f t="shared" si="12"/>
        <v>10</v>
      </c>
      <c r="C221" s="18">
        <f>D221/D221</f>
        <v>1</v>
      </c>
      <c r="D221" s="19">
        <v>1</v>
      </c>
      <c r="E221" s="19" t="s">
        <v>225</v>
      </c>
      <c r="F221" s="19" t="s">
        <v>109</v>
      </c>
      <c r="G221" s="19">
        <v>2.9</v>
      </c>
      <c r="H221" s="19" t="s">
        <v>662</v>
      </c>
      <c r="I221" s="19">
        <v>-1</v>
      </c>
      <c r="J221" s="20">
        <f t="shared" si="13"/>
        <v>-10</v>
      </c>
      <c r="K221" s="17">
        <f t="shared" si="14"/>
        <v>328.15000000000009</v>
      </c>
      <c r="L221" s="40"/>
      <c r="M221" s="40"/>
    </row>
    <row r="222" spans="1:13" x14ac:dyDescent="0.25">
      <c r="A222" s="16">
        <v>42297</v>
      </c>
      <c r="B222" s="17">
        <f t="shared" si="12"/>
        <v>10</v>
      </c>
      <c r="C222" s="18">
        <f>D222/D222</f>
        <v>1</v>
      </c>
      <c r="D222" s="19">
        <v>1</v>
      </c>
      <c r="E222" s="19" t="s">
        <v>226</v>
      </c>
      <c r="F222" s="19" t="s">
        <v>109</v>
      </c>
      <c r="G222" s="19">
        <v>4.4000000000000004</v>
      </c>
      <c r="H222" s="19" t="s">
        <v>662</v>
      </c>
      <c r="I222" s="19">
        <v>-1</v>
      </c>
      <c r="J222" s="20">
        <f t="shared" si="13"/>
        <v>-10</v>
      </c>
      <c r="K222" s="17">
        <f t="shared" si="14"/>
        <v>318.15000000000009</v>
      </c>
      <c r="L222" s="40"/>
      <c r="M222" s="40"/>
    </row>
    <row r="223" spans="1:13" x14ac:dyDescent="0.25">
      <c r="A223" s="16">
        <v>42298</v>
      </c>
      <c r="B223" s="17">
        <f t="shared" si="12"/>
        <v>10</v>
      </c>
      <c r="C223" s="18">
        <f>D223/D223</f>
        <v>1</v>
      </c>
      <c r="D223" s="19">
        <v>3</v>
      </c>
      <c r="E223" s="19" t="s">
        <v>227</v>
      </c>
      <c r="F223" s="19" t="s">
        <v>0</v>
      </c>
      <c r="G223" s="19">
        <v>1.8</v>
      </c>
      <c r="H223" s="19" t="s">
        <v>662</v>
      </c>
      <c r="I223" s="19">
        <v>-3</v>
      </c>
      <c r="J223" s="20">
        <f t="shared" si="13"/>
        <v>-10</v>
      </c>
      <c r="K223" s="17">
        <f t="shared" si="14"/>
        <v>308.15000000000009</v>
      </c>
      <c r="L223" s="40"/>
      <c r="M223" s="40"/>
    </row>
    <row r="224" spans="1:13" x14ac:dyDescent="0.25">
      <c r="A224" s="16">
        <v>42298</v>
      </c>
      <c r="B224" s="17">
        <f t="shared" si="12"/>
        <v>10</v>
      </c>
      <c r="C224" s="18">
        <f>D224/D224</f>
        <v>1</v>
      </c>
      <c r="D224" s="19">
        <v>1</v>
      </c>
      <c r="E224" s="19" t="s">
        <v>228</v>
      </c>
      <c r="F224" s="19" t="s">
        <v>0</v>
      </c>
      <c r="G224" s="19">
        <v>2.6</v>
      </c>
      <c r="H224" s="19" t="s">
        <v>662</v>
      </c>
      <c r="I224" s="19">
        <v>-1</v>
      </c>
      <c r="J224" s="20">
        <f t="shared" si="13"/>
        <v>-10</v>
      </c>
      <c r="K224" s="17">
        <f t="shared" si="14"/>
        <v>298.15000000000009</v>
      </c>
      <c r="L224" s="40"/>
      <c r="M224" s="40"/>
    </row>
    <row r="225" spans="1:13" x14ac:dyDescent="0.25">
      <c r="A225" s="16">
        <v>42298</v>
      </c>
      <c r="B225" s="17">
        <f t="shared" si="12"/>
        <v>10</v>
      </c>
      <c r="C225" s="18">
        <f>D225/D225</f>
        <v>1</v>
      </c>
      <c r="D225" s="19">
        <v>1</v>
      </c>
      <c r="E225" s="19" t="s">
        <v>229</v>
      </c>
      <c r="F225" s="19" t="s">
        <v>0</v>
      </c>
      <c r="G225" s="19">
        <v>2.2999999999999998</v>
      </c>
      <c r="H225" s="19" t="s">
        <v>662</v>
      </c>
      <c r="I225" s="19">
        <v>-1</v>
      </c>
      <c r="J225" s="20">
        <f t="shared" si="13"/>
        <v>-10</v>
      </c>
      <c r="K225" s="17">
        <f t="shared" si="14"/>
        <v>288.15000000000009</v>
      </c>
      <c r="L225" s="40"/>
      <c r="M225" s="40"/>
    </row>
    <row r="226" spans="1:13" x14ac:dyDescent="0.25">
      <c r="A226" s="16">
        <v>42298</v>
      </c>
      <c r="B226" s="17">
        <f t="shared" si="12"/>
        <v>10</v>
      </c>
      <c r="C226" s="18">
        <f>D226/D226</f>
        <v>1</v>
      </c>
      <c r="D226" s="19">
        <v>1</v>
      </c>
      <c r="E226" s="19" t="s">
        <v>229</v>
      </c>
      <c r="F226" s="19" t="s">
        <v>0</v>
      </c>
      <c r="G226" s="19">
        <v>2.2999999999999998</v>
      </c>
      <c r="H226" s="19" t="s">
        <v>662</v>
      </c>
      <c r="I226" s="19">
        <v>-1</v>
      </c>
      <c r="J226" s="20">
        <f t="shared" ref="J226" si="15">(I226*10)/D226</f>
        <v>-10</v>
      </c>
      <c r="K226" s="17">
        <f t="shared" ref="K226" si="16">K225+J226</f>
        <v>278.15000000000009</v>
      </c>
      <c r="L226" s="40"/>
      <c r="M226" s="40"/>
    </row>
    <row r="227" spans="1:13" x14ac:dyDescent="0.25">
      <c r="A227" s="16">
        <v>42298</v>
      </c>
      <c r="B227" s="17">
        <f t="shared" si="12"/>
        <v>10</v>
      </c>
      <c r="C227" s="18">
        <f>D227/D227</f>
        <v>1</v>
      </c>
      <c r="D227" s="19">
        <v>1</v>
      </c>
      <c r="E227" s="19" t="s">
        <v>230</v>
      </c>
      <c r="F227" s="19" t="s">
        <v>0</v>
      </c>
      <c r="G227" s="19">
        <v>7.81</v>
      </c>
      <c r="H227" s="19" t="s">
        <v>662</v>
      </c>
      <c r="I227" s="19">
        <v>-1</v>
      </c>
      <c r="J227" s="20">
        <f t="shared" si="13"/>
        <v>-10</v>
      </c>
      <c r="K227" s="17">
        <f t="shared" si="14"/>
        <v>268.15000000000009</v>
      </c>
      <c r="L227" s="40"/>
      <c r="M227" s="40"/>
    </row>
    <row r="228" spans="1:13" x14ac:dyDescent="0.25">
      <c r="A228" s="16">
        <v>42298</v>
      </c>
      <c r="B228" s="17">
        <f t="shared" si="12"/>
        <v>10</v>
      </c>
      <c r="C228" s="18">
        <f>D228/D228</f>
        <v>1</v>
      </c>
      <c r="D228" s="19">
        <v>1</v>
      </c>
      <c r="E228" s="19" t="s">
        <v>231</v>
      </c>
      <c r="F228" s="19" t="s">
        <v>109</v>
      </c>
      <c r="G228" s="19">
        <v>3</v>
      </c>
      <c r="H228" s="19" t="s">
        <v>662</v>
      </c>
      <c r="I228" s="19">
        <v>-1</v>
      </c>
      <c r="J228" s="20">
        <f t="shared" si="13"/>
        <v>-10</v>
      </c>
      <c r="K228" s="17">
        <f t="shared" si="14"/>
        <v>258.15000000000009</v>
      </c>
      <c r="L228" s="40"/>
      <c r="M228" s="40"/>
    </row>
    <row r="229" spans="1:13" x14ac:dyDescent="0.25">
      <c r="A229" s="16">
        <v>42298</v>
      </c>
      <c r="B229" s="17">
        <f t="shared" si="12"/>
        <v>10</v>
      </c>
      <c r="C229" s="18">
        <f>D229/D229</f>
        <v>1</v>
      </c>
      <c r="D229" s="19">
        <v>1</v>
      </c>
      <c r="E229" s="19" t="s">
        <v>232</v>
      </c>
      <c r="F229" s="19" t="s">
        <v>109</v>
      </c>
      <c r="G229" s="19">
        <v>1.91</v>
      </c>
      <c r="H229" s="19" t="s">
        <v>662</v>
      </c>
      <c r="I229" s="19">
        <v>-1</v>
      </c>
      <c r="J229" s="20">
        <f t="shared" si="13"/>
        <v>-10</v>
      </c>
      <c r="K229" s="17">
        <f t="shared" si="14"/>
        <v>248.15000000000009</v>
      </c>
      <c r="L229" s="40"/>
      <c r="M229" s="40"/>
    </row>
    <row r="230" spans="1:13" x14ac:dyDescent="0.25">
      <c r="A230" s="16">
        <v>42298</v>
      </c>
      <c r="B230" s="17">
        <f t="shared" si="12"/>
        <v>10</v>
      </c>
      <c r="C230" s="18">
        <f>D230/D230</f>
        <v>1</v>
      </c>
      <c r="D230" s="19">
        <v>1</v>
      </c>
      <c r="E230" s="19" t="s">
        <v>233</v>
      </c>
      <c r="F230" s="19" t="s">
        <v>109</v>
      </c>
      <c r="G230" s="19">
        <v>10.29</v>
      </c>
      <c r="H230" s="19" t="s">
        <v>662</v>
      </c>
      <c r="I230" s="19">
        <v>-1</v>
      </c>
      <c r="J230" s="20">
        <f t="shared" si="13"/>
        <v>-10</v>
      </c>
      <c r="K230" s="17">
        <f t="shared" si="14"/>
        <v>238.15000000000009</v>
      </c>
      <c r="L230" s="40"/>
      <c r="M230" s="40"/>
    </row>
    <row r="231" spans="1:13" x14ac:dyDescent="0.25">
      <c r="A231" s="16">
        <v>42299</v>
      </c>
      <c r="B231" s="17">
        <f t="shared" si="12"/>
        <v>10</v>
      </c>
      <c r="C231" s="18">
        <f>D231/D231</f>
        <v>1</v>
      </c>
      <c r="D231" s="19">
        <v>1</v>
      </c>
      <c r="E231" s="19" t="s">
        <v>234</v>
      </c>
      <c r="F231" s="19" t="s">
        <v>6</v>
      </c>
      <c r="G231" s="19">
        <v>2.5099999999999998</v>
      </c>
      <c r="H231" s="19" t="s">
        <v>662</v>
      </c>
      <c r="I231" s="19">
        <v>-1</v>
      </c>
      <c r="J231" s="20">
        <f t="shared" si="13"/>
        <v>-10</v>
      </c>
      <c r="K231" s="17">
        <f t="shared" si="14"/>
        <v>228.15000000000009</v>
      </c>
      <c r="L231" s="40"/>
      <c r="M231" s="40"/>
    </row>
    <row r="232" spans="1:13" x14ac:dyDescent="0.25">
      <c r="A232" s="16">
        <v>42299</v>
      </c>
      <c r="B232" s="17">
        <f t="shared" si="12"/>
        <v>10</v>
      </c>
      <c r="C232" s="18">
        <f>D232/D232</f>
        <v>1</v>
      </c>
      <c r="D232" s="19">
        <v>2</v>
      </c>
      <c r="E232" s="19" t="s">
        <v>235</v>
      </c>
      <c r="F232" s="19" t="s">
        <v>0</v>
      </c>
      <c r="G232" s="19">
        <v>1.81</v>
      </c>
      <c r="H232" s="19" t="s">
        <v>662</v>
      </c>
      <c r="I232" s="19">
        <v>-2</v>
      </c>
      <c r="J232" s="20">
        <f t="shared" si="13"/>
        <v>-10</v>
      </c>
      <c r="K232" s="17">
        <f t="shared" si="14"/>
        <v>218.15000000000009</v>
      </c>
      <c r="L232" s="40"/>
      <c r="M232" s="40"/>
    </row>
    <row r="233" spans="1:13" x14ac:dyDescent="0.25">
      <c r="A233" s="11">
        <v>42299</v>
      </c>
      <c r="B233" s="12">
        <f t="shared" si="12"/>
        <v>10</v>
      </c>
      <c r="C233" s="13">
        <f>D233/D233</f>
        <v>1</v>
      </c>
      <c r="D233" s="14">
        <v>1</v>
      </c>
      <c r="E233" s="14" t="s">
        <v>236</v>
      </c>
      <c r="F233" s="14" t="s">
        <v>0</v>
      </c>
      <c r="G233" s="14">
        <v>1.8</v>
      </c>
      <c r="H233" s="14" t="s">
        <v>663</v>
      </c>
      <c r="I233" s="14">
        <v>0.8</v>
      </c>
      <c r="J233" s="15">
        <f t="shared" si="13"/>
        <v>8</v>
      </c>
      <c r="K233" s="12">
        <f t="shared" si="14"/>
        <v>226.15000000000009</v>
      </c>
      <c r="L233" s="40"/>
      <c r="M233" s="40"/>
    </row>
    <row r="234" spans="1:13" ht="30" x14ac:dyDescent="0.25">
      <c r="A234" s="16">
        <v>42299</v>
      </c>
      <c r="B234" s="17">
        <f t="shared" si="12"/>
        <v>10</v>
      </c>
      <c r="C234" s="18">
        <f>D234/D234</f>
        <v>1</v>
      </c>
      <c r="D234" s="19">
        <v>1</v>
      </c>
      <c r="E234" s="19" t="s">
        <v>237</v>
      </c>
      <c r="F234" s="19" t="s">
        <v>0</v>
      </c>
      <c r="G234" s="19">
        <v>2.77</v>
      </c>
      <c r="H234" s="19" t="s">
        <v>662</v>
      </c>
      <c r="I234" s="19">
        <v>-1</v>
      </c>
      <c r="J234" s="20">
        <f t="shared" si="13"/>
        <v>-10</v>
      </c>
      <c r="K234" s="17">
        <f t="shared" si="14"/>
        <v>216.15000000000009</v>
      </c>
      <c r="L234" s="40"/>
      <c r="M234" s="40"/>
    </row>
    <row r="235" spans="1:13" x14ac:dyDescent="0.25">
      <c r="A235" s="16">
        <v>42299</v>
      </c>
      <c r="B235" s="17">
        <f t="shared" si="12"/>
        <v>10</v>
      </c>
      <c r="C235" s="18">
        <f>D235/D235</f>
        <v>1</v>
      </c>
      <c r="D235" s="19">
        <v>1</v>
      </c>
      <c r="E235" s="19" t="s">
        <v>238</v>
      </c>
      <c r="F235" s="19" t="s">
        <v>0</v>
      </c>
      <c r="G235" s="19">
        <v>2.2599999999999998</v>
      </c>
      <c r="H235" s="19" t="s">
        <v>662</v>
      </c>
      <c r="I235" s="19">
        <v>-1</v>
      </c>
      <c r="J235" s="20">
        <f t="shared" si="13"/>
        <v>-10</v>
      </c>
      <c r="K235" s="17">
        <f t="shared" si="14"/>
        <v>206.15000000000009</v>
      </c>
      <c r="L235" s="40"/>
      <c r="M235" s="40"/>
    </row>
    <row r="236" spans="1:13" x14ac:dyDescent="0.25">
      <c r="A236" s="11">
        <v>42299</v>
      </c>
      <c r="B236" s="12">
        <f t="shared" si="12"/>
        <v>10</v>
      </c>
      <c r="C236" s="13">
        <f>D236/D236</f>
        <v>1</v>
      </c>
      <c r="D236" s="14">
        <v>1</v>
      </c>
      <c r="E236" s="14" t="s">
        <v>239</v>
      </c>
      <c r="F236" s="14" t="s">
        <v>0</v>
      </c>
      <c r="G236" s="14">
        <v>2.5499999999999998</v>
      </c>
      <c r="H236" s="14" t="s">
        <v>663</v>
      </c>
      <c r="I236" s="14">
        <v>1.55</v>
      </c>
      <c r="J236" s="15">
        <f t="shared" si="13"/>
        <v>15.5</v>
      </c>
      <c r="K236" s="12">
        <f t="shared" si="14"/>
        <v>221.65000000000009</v>
      </c>
      <c r="L236" s="40"/>
      <c r="M236" s="40"/>
    </row>
    <row r="237" spans="1:13" x14ac:dyDescent="0.25">
      <c r="A237" s="16">
        <v>42299</v>
      </c>
      <c r="B237" s="17">
        <f t="shared" si="12"/>
        <v>10</v>
      </c>
      <c r="C237" s="18">
        <f>D237/D237</f>
        <v>1</v>
      </c>
      <c r="D237" s="19">
        <v>2</v>
      </c>
      <c r="E237" s="19" t="s">
        <v>240</v>
      </c>
      <c r="F237" s="19" t="s">
        <v>8</v>
      </c>
      <c r="G237" s="19">
        <v>1.7</v>
      </c>
      <c r="H237" s="19" t="s">
        <v>662</v>
      </c>
      <c r="I237" s="19">
        <v>-2</v>
      </c>
      <c r="J237" s="20">
        <f t="shared" si="13"/>
        <v>-10</v>
      </c>
      <c r="K237" s="17">
        <f t="shared" si="14"/>
        <v>211.65000000000009</v>
      </c>
      <c r="L237" s="40"/>
      <c r="M237" s="40"/>
    </row>
    <row r="238" spans="1:13" x14ac:dyDescent="0.25">
      <c r="A238" s="16">
        <v>42299</v>
      </c>
      <c r="B238" s="17">
        <f t="shared" si="12"/>
        <v>10</v>
      </c>
      <c r="C238" s="18">
        <f>D238/D238</f>
        <v>1</v>
      </c>
      <c r="D238" s="19">
        <v>1</v>
      </c>
      <c r="E238" s="19" t="s">
        <v>241</v>
      </c>
      <c r="F238" s="19" t="s">
        <v>109</v>
      </c>
      <c r="G238" s="19">
        <v>3.56</v>
      </c>
      <c r="H238" s="19" t="s">
        <v>662</v>
      </c>
      <c r="I238" s="19">
        <v>-1</v>
      </c>
      <c r="J238" s="20">
        <f t="shared" si="13"/>
        <v>-10</v>
      </c>
      <c r="K238" s="17">
        <f t="shared" si="14"/>
        <v>201.65000000000009</v>
      </c>
      <c r="L238" s="40"/>
      <c r="M238" s="40"/>
    </row>
    <row r="239" spans="1:13" x14ac:dyDescent="0.25">
      <c r="A239" s="16">
        <v>42299</v>
      </c>
      <c r="B239" s="17">
        <f t="shared" si="12"/>
        <v>10</v>
      </c>
      <c r="C239" s="18">
        <f>D239/D239</f>
        <v>1</v>
      </c>
      <c r="D239" s="19">
        <v>1</v>
      </c>
      <c r="E239" s="19" t="s">
        <v>242</v>
      </c>
      <c r="F239" s="19" t="s">
        <v>109</v>
      </c>
      <c r="G239" s="19">
        <v>17.100000000000001</v>
      </c>
      <c r="H239" s="19" t="s">
        <v>662</v>
      </c>
      <c r="I239" s="19">
        <v>-1</v>
      </c>
      <c r="J239" s="20">
        <f t="shared" si="13"/>
        <v>-10</v>
      </c>
      <c r="K239" s="17">
        <f t="shared" si="14"/>
        <v>191.65000000000009</v>
      </c>
      <c r="L239" s="40"/>
      <c r="M239" s="40"/>
    </row>
    <row r="240" spans="1:13" x14ac:dyDescent="0.25">
      <c r="A240" s="16">
        <v>42299</v>
      </c>
      <c r="B240" s="17">
        <f t="shared" si="12"/>
        <v>10</v>
      </c>
      <c r="C240" s="18">
        <f>D240/D240</f>
        <v>1</v>
      </c>
      <c r="D240" s="19">
        <v>1</v>
      </c>
      <c r="E240" s="19" t="s">
        <v>243</v>
      </c>
      <c r="F240" s="19" t="s">
        <v>109</v>
      </c>
      <c r="G240" s="19">
        <v>3.37</v>
      </c>
      <c r="H240" s="19" t="s">
        <v>662</v>
      </c>
      <c r="I240" s="19">
        <v>-1</v>
      </c>
      <c r="J240" s="20">
        <f t="shared" si="13"/>
        <v>-10</v>
      </c>
      <c r="K240" s="17">
        <f t="shared" si="14"/>
        <v>181.65000000000009</v>
      </c>
      <c r="L240" s="40"/>
      <c r="M240" s="40"/>
    </row>
    <row r="241" spans="1:13" x14ac:dyDescent="0.25">
      <c r="A241" s="11">
        <v>42300</v>
      </c>
      <c r="B241" s="12">
        <f t="shared" si="12"/>
        <v>10</v>
      </c>
      <c r="C241" s="13">
        <f>D241/D241</f>
        <v>1</v>
      </c>
      <c r="D241" s="14">
        <v>1</v>
      </c>
      <c r="E241" s="14" t="s">
        <v>244</v>
      </c>
      <c r="F241" s="14" t="s">
        <v>0</v>
      </c>
      <c r="G241" s="14">
        <v>1.72</v>
      </c>
      <c r="H241" s="14" t="s">
        <v>663</v>
      </c>
      <c r="I241" s="14">
        <v>0.72</v>
      </c>
      <c r="J241" s="15">
        <f t="shared" si="13"/>
        <v>7.1999999999999993</v>
      </c>
      <c r="K241" s="12">
        <f t="shared" si="14"/>
        <v>188.85000000000008</v>
      </c>
      <c r="L241" s="40"/>
      <c r="M241" s="40"/>
    </row>
    <row r="242" spans="1:13" x14ac:dyDescent="0.25">
      <c r="A242" s="21">
        <v>42300</v>
      </c>
      <c r="B242" s="22">
        <f t="shared" si="12"/>
        <v>10</v>
      </c>
      <c r="C242" s="23">
        <f>D242/D242</f>
        <v>1</v>
      </c>
      <c r="D242" s="24">
        <v>1</v>
      </c>
      <c r="E242" s="24" t="s">
        <v>245</v>
      </c>
      <c r="F242" s="24" t="s">
        <v>0</v>
      </c>
      <c r="G242" s="24">
        <v>2.5499999999999998</v>
      </c>
      <c r="H242" s="24" t="s">
        <v>662</v>
      </c>
      <c r="I242" s="24">
        <v>-1</v>
      </c>
      <c r="J242" s="25">
        <f t="shared" si="13"/>
        <v>-10</v>
      </c>
      <c r="K242" s="22">
        <f t="shared" si="14"/>
        <v>178.85000000000008</v>
      </c>
      <c r="L242" s="40"/>
      <c r="M242" s="40"/>
    </row>
    <row r="243" spans="1:13" ht="30" x14ac:dyDescent="0.25">
      <c r="A243" s="21">
        <v>42300</v>
      </c>
      <c r="B243" s="22">
        <f t="shared" si="12"/>
        <v>10</v>
      </c>
      <c r="C243" s="23">
        <f>D243/D243</f>
        <v>1</v>
      </c>
      <c r="D243" s="24">
        <v>1</v>
      </c>
      <c r="E243" s="24" t="s">
        <v>246</v>
      </c>
      <c r="F243" s="24" t="s">
        <v>0</v>
      </c>
      <c r="G243" s="24">
        <v>2.0699999999999998</v>
      </c>
      <c r="H243" s="24" t="s">
        <v>662</v>
      </c>
      <c r="I243" s="24">
        <v>-1</v>
      </c>
      <c r="J243" s="25">
        <f t="shared" si="13"/>
        <v>-10</v>
      </c>
      <c r="K243" s="22">
        <f t="shared" si="14"/>
        <v>168.85000000000008</v>
      </c>
      <c r="L243" s="40"/>
      <c r="M243" s="40"/>
    </row>
    <row r="244" spans="1:13" x14ac:dyDescent="0.25">
      <c r="A244" s="11">
        <v>42300</v>
      </c>
      <c r="B244" s="12">
        <f t="shared" si="12"/>
        <v>10</v>
      </c>
      <c r="C244" s="13">
        <f>D244/D244</f>
        <v>1</v>
      </c>
      <c r="D244" s="14">
        <v>1</v>
      </c>
      <c r="E244" s="14" t="s">
        <v>247</v>
      </c>
      <c r="F244" s="14" t="s">
        <v>0</v>
      </c>
      <c r="G244" s="14">
        <v>2.5</v>
      </c>
      <c r="H244" s="14" t="s">
        <v>663</v>
      </c>
      <c r="I244" s="14">
        <v>1.5</v>
      </c>
      <c r="J244" s="15">
        <f t="shared" si="13"/>
        <v>15</v>
      </c>
      <c r="K244" s="12">
        <f t="shared" si="14"/>
        <v>183.85000000000008</v>
      </c>
      <c r="L244" s="40"/>
      <c r="M244" s="40"/>
    </row>
    <row r="245" spans="1:13" x14ac:dyDescent="0.25">
      <c r="A245" s="11">
        <v>42300</v>
      </c>
      <c r="B245" s="12">
        <f t="shared" si="12"/>
        <v>10</v>
      </c>
      <c r="C245" s="13">
        <f>D245/D245</f>
        <v>1</v>
      </c>
      <c r="D245" s="14">
        <v>1</v>
      </c>
      <c r="E245" s="14" t="s">
        <v>248</v>
      </c>
      <c r="F245" s="14" t="s">
        <v>109</v>
      </c>
      <c r="G245" s="14">
        <v>1.87</v>
      </c>
      <c r="H245" s="14" t="s">
        <v>663</v>
      </c>
      <c r="I245" s="14">
        <v>0.87</v>
      </c>
      <c r="J245" s="15">
        <f t="shared" si="13"/>
        <v>8.6999999999999993</v>
      </c>
      <c r="K245" s="12">
        <f t="shared" si="14"/>
        <v>192.55000000000007</v>
      </c>
      <c r="L245" s="40"/>
      <c r="M245" s="40"/>
    </row>
    <row r="246" spans="1:13" x14ac:dyDescent="0.25">
      <c r="A246" s="11">
        <v>42300</v>
      </c>
      <c r="B246" s="12">
        <f t="shared" si="12"/>
        <v>10</v>
      </c>
      <c r="C246" s="13">
        <f>D246/D246</f>
        <v>1</v>
      </c>
      <c r="D246" s="14">
        <v>1</v>
      </c>
      <c r="E246" s="14" t="s">
        <v>249</v>
      </c>
      <c r="F246" s="14" t="s">
        <v>109</v>
      </c>
      <c r="G246" s="14">
        <v>2.54</v>
      </c>
      <c r="H246" s="14" t="s">
        <v>663</v>
      </c>
      <c r="I246" s="14">
        <v>1.54</v>
      </c>
      <c r="J246" s="15">
        <f t="shared" si="13"/>
        <v>15.4</v>
      </c>
      <c r="K246" s="12">
        <f t="shared" si="14"/>
        <v>207.95000000000007</v>
      </c>
      <c r="L246" s="40"/>
      <c r="M246" s="40"/>
    </row>
    <row r="247" spans="1:13" x14ac:dyDescent="0.25">
      <c r="A247" s="11">
        <v>42300</v>
      </c>
      <c r="B247" s="12">
        <f t="shared" si="12"/>
        <v>10</v>
      </c>
      <c r="C247" s="13">
        <f>D247/D247</f>
        <v>1</v>
      </c>
      <c r="D247" s="14">
        <v>1</v>
      </c>
      <c r="E247" s="14" t="s">
        <v>250</v>
      </c>
      <c r="F247" s="14" t="s">
        <v>109</v>
      </c>
      <c r="G247" s="14">
        <v>3</v>
      </c>
      <c r="H247" s="14" t="s">
        <v>663</v>
      </c>
      <c r="I247" s="14">
        <v>2</v>
      </c>
      <c r="J247" s="15">
        <f t="shared" si="13"/>
        <v>20</v>
      </c>
      <c r="K247" s="12">
        <f t="shared" si="14"/>
        <v>227.95000000000007</v>
      </c>
      <c r="L247" s="40"/>
      <c r="M247" s="40"/>
    </row>
    <row r="248" spans="1:13" x14ac:dyDescent="0.25">
      <c r="A248" s="11">
        <v>42300</v>
      </c>
      <c r="B248" s="12">
        <f t="shared" si="12"/>
        <v>10</v>
      </c>
      <c r="C248" s="13">
        <f>D248/D248</f>
        <v>1</v>
      </c>
      <c r="D248" s="14">
        <v>1</v>
      </c>
      <c r="E248" s="14" t="s">
        <v>251</v>
      </c>
      <c r="F248" s="14" t="s">
        <v>109</v>
      </c>
      <c r="G248" s="14">
        <v>1.95</v>
      </c>
      <c r="H248" s="14" t="s">
        <v>663</v>
      </c>
      <c r="I248" s="14">
        <v>0.95</v>
      </c>
      <c r="J248" s="15">
        <f t="shared" si="13"/>
        <v>9.5</v>
      </c>
      <c r="K248" s="12">
        <f t="shared" si="14"/>
        <v>237.45000000000007</v>
      </c>
      <c r="L248" s="40"/>
      <c r="M248" s="40"/>
    </row>
    <row r="249" spans="1:13" x14ac:dyDescent="0.25">
      <c r="A249" s="11">
        <v>42300</v>
      </c>
      <c r="B249" s="12">
        <f t="shared" si="12"/>
        <v>10</v>
      </c>
      <c r="C249" s="13">
        <f>D249/D249</f>
        <v>1</v>
      </c>
      <c r="D249" s="14">
        <v>0.5</v>
      </c>
      <c r="E249" s="14" t="s">
        <v>252</v>
      </c>
      <c r="F249" s="14" t="s">
        <v>109</v>
      </c>
      <c r="G249" s="14">
        <v>27.01</v>
      </c>
      <c r="H249" s="14" t="s">
        <v>663</v>
      </c>
      <c r="I249" s="14">
        <v>13.51</v>
      </c>
      <c r="J249" s="15">
        <f t="shared" si="13"/>
        <v>270.2</v>
      </c>
      <c r="K249" s="12">
        <f t="shared" si="14"/>
        <v>507.65000000000009</v>
      </c>
      <c r="L249" s="40"/>
      <c r="M249" s="40"/>
    </row>
    <row r="250" spans="1:13" ht="30" x14ac:dyDescent="0.25">
      <c r="A250" s="21">
        <v>42300</v>
      </c>
      <c r="B250" s="22">
        <f t="shared" si="12"/>
        <v>10</v>
      </c>
      <c r="C250" s="23">
        <f>D250/D250</f>
        <v>1</v>
      </c>
      <c r="D250" s="24">
        <v>0.2</v>
      </c>
      <c r="E250" s="24" t="s">
        <v>253</v>
      </c>
      <c r="F250" s="24" t="s">
        <v>109</v>
      </c>
      <c r="G250" s="24">
        <v>136.66</v>
      </c>
      <c r="H250" s="24" t="s">
        <v>662</v>
      </c>
      <c r="I250" s="24">
        <v>-0.2</v>
      </c>
      <c r="J250" s="25">
        <f t="shared" si="13"/>
        <v>-10</v>
      </c>
      <c r="K250" s="22">
        <f t="shared" si="14"/>
        <v>497.65000000000009</v>
      </c>
      <c r="L250" s="40"/>
      <c r="M250" s="40"/>
    </row>
    <row r="251" spans="1:13" x14ac:dyDescent="0.25">
      <c r="A251" s="16">
        <v>42301</v>
      </c>
      <c r="B251" s="17">
        <f t="shared" si="12"/>
        <v>10</v>
      </c>
      <c r="C251" s="18">
        <f>D251/D251</f>
        <v>1</v>
      </c>
      <c r="D251" s="19">
        <v>2</v>
      </c>
      <c r="E251" s="19" t="s">
        <v>254</v>
      </c>
      <c r="F251" s="19" t="s">
        <v>3</v>
      </c>
      <c r="G251" s="19">
        <v>1.8</v>
      </c>
      <c r="H251" s="19" t="s">
        <v>662</v>
      </c>
      <c r="I251" s="19">
        <v>-2</v>
      </c>
      <c r="J251" s="20">
        <f t="shared" si="13"/>
        <v>-10</v>
      </c>
      <c r="K251" s="17">
        <f t="shared" si="14"/>
        <v>487.65000000000009</v>
      </c>
      <c r="L251" s="40"/>
      <c r="M251" s="40"/>
    </row>
    <row r="252" spans="1:13" x14ac:dyDescent="0.25">
      <c r="A252" s="16">
        <v>42301</v>
      </c>
      <c r="B252" s="17" t="s">
        <v>667</v>
      </c>
      <c r="C252" s="18" t="e">
        <f>D252/D252</f>
        <v>#VALUE!</v>
      </c>
      <c r="D252" s="19" t="s">
        <v>256</v>
      </c>
      <c r="E252" s="19" t="s">
        <v>255</v>
      </c>
      <c r="F252" s="19" t="s">
        <v>2</v>
      </c>
      <c r="G252" s="19">
        <v>41</v>
      </c>
      <c r="H252" s="19" t="s">
        <v>662</v>
      </c>
      <c r="I252" s="19">
        <v>-1</v>
      </c>
      <c r="J252" s="20">
        <f>(I252*10)/5</f>
        <v>-2</v>
      </c>
      <c r="K252" s="17">
        <f t="shared" si="14"/>
        <v>485.65000000000009</v>
      </c>
      <c r="L252" s="40"/>
      <c r="M252" s="40"/>
    </row>
    <row r="253" spans="1:13" x14ac:dyDescent="0.25">
      <c r="A253" s="16">
        <v>42301</v>
      </c>
      <c r="B253" s="17" t="s">
        <v>667</v>
      </c>
      <c r="C253" s="18" t="e">
        <f>D253/D253</f>
        <v>#VALUE!</v>
      </c>
      <c r="D253" s="19" t="s">
        <v>256</v>
      </c>
      <c r="E253" s="19" t="s">
        <v>257</v>
      </c>
      <c r="F253" s="19" t="s">
        <v>2</v>
      </c>
      <c r="G253" s="19">
        <v>20</v>
      </c>
      <c r="H253" s="19" t="s">
        <v>662</v>
      </c>
      <c r="I253" s="19">
        <v>-1</v>
      </c>
      <c r="J253" s="20">
        <f>(I253*10)/5</f>
        <v>-2</v>
      </c>
      <c r="K253" s="17">
        <f t="shared" si="14"/>
        <v>483.65000000000009</v>
      </c>
      <c r="L253" s="40"/>
      <c r="M253" s="40"/>
    </row>
    <row r="254" spans="1:13" x14ac:dyDescent="0.25">
      <c r="A254" s="16">
        <v>42301</v>
      </c>
      <c r="B254" s="17" t="s">
        <v>667</v>
      </c>
      <c r="C254" s="18" t="e">
        <f>D254/D254</f>
        <v>#VALUE!</v>
      </c>
      <c r="D254" s="19" t="s">
        <v>5</v>
      </c>
      <c r="E254" s="19" t="s">
        <v>258</v>
      </c>
      <c r="F254" s="19" t="s">
        <v>2</v>
      </c>
      <c r="G254" s="19">
        <v>8</v>
      </c>
      <c r="H254" s="19" t="s">
        <v>662</v>
      </c>
      <c r="I254" s="19">
        <v>-2</v>
      </c>
      <c r="J254" s="20">
        <f>(I254*10)/1</f>
        <v>-20</v>
      </c>
      <c r="K254" s="17">
        <f t="shared" si="14"/>
        <v>463.65000000000009</v>
      </c>
      <c r="L254" s="40"/>
      <c r="M254" s="40"/>
    </row>
    <row r="255" spans="1:13" x14ac:dyDescent="0.25">
      <c r="A255" s="16">
        <v>42301</v>
      </c>
      <c r="B255" s="17">
        <f t="shared" si="12"/>
        <v>10</v>
      </c>
      <c r="C255" s="18">
        <f>D255/D255</f>
        <v>1</v>
      </c>
      <c r="D255" s="19">
        <v>2</v>
      </c>
      <c r="E255" s="19" t="s">
        <v>259</v>
      </c>
      <c r="F255" s="19" t="s">
        <v>2</v>
      </c>
      <c r="G255" s="19">
        <v>1.72</v>
      </c>
      <c r="H255" s="19" t="s">
        <v>662</v>
      </c>
      <c r="I255" s="19">
        <v>-2</v>
      </c>
      <c r="J255" s="20">
        <f t="shared" si="13"/>
        <v>-10</v>
      </c>
      <c r="K255" s="17">
        <f t="shared" si="14"/>
        <v>453.65000000000009</v>
      </c>
      <c r="L255" s="40"/>
      <c r="M255" s="40"/>
    </row>
    <row r="256" spans="1:13" x14ac:dyDescent="0.25">
      <c r="A256" s="16">
        <v>42301</v>
      </c>
      <c r="B256" s="17">
        <f t="shared" si="12"/>
        <v>10</v>
      </c>
      <c r="C256" s="18">
        <f>D256/D256</f>
        <v>1</v>
      </c>
      <c r="D256" s="19">
        <v>1</v>
      </c>
      <c r="E256" s="19" t="s">
        <v>260</v>
      </c>
      <c r="F256" s="19" t="s">
        <v>0</v>
      </c>
      <c r="G256" s="19">
        <v>2.1</v>
      </c>
      <c r="H256" s="19" t="s">
        <v>662</v>
      </c>
      <c r="I256" s="19">
        <v>-1</v>
      </c>
      <c r="J256" s="20">
        <f t="shared" si="13"/>
        <v>-10</v>
      </c>
      <c r="K256" s="17">
        <f t="shared" si="14"/>
        <v>443.65000000000009</v>
      </c>
      <c r="L256" s="40"/>
      <c r="M256" s="40"/>
    </row>
    <row r="257" spans="1:13" x14ac:dyDescent="0.25">
      <c r="A257" s="11">
        <v>42301</v>
      </c>
      <c r="B257" s="12">
        <f t="shared" si="12"/>
        <v>10</v>
      </c>
      <c r="C257" s="13">
        <f>D257/D257</f>
        <v>1</v>
      </c>
      <c r="D257" s="14">
        <v>1</v>
      </c>
      <c r="E257" s="14" t="s">
        <v>261</v>
      </c>
      <c r="F257" s="14" t="s">
        <v>0</v>
      </c>
      <c r="G257" s="14">
        <v>3</v>
      </c>
      <c r="H257" s="14" t="s">
        <v>663</v>
      </c>
      <c r="I257" s="14">
        <v>2</v>
      </c>
      <c r="J257" s="15">
        <f t="shared" si="13"/>
        <v>20</v>
      </c>
      <c r="K257" s="12">
        <f t="shared" si="14"/>
        <v>463.65000000000009</v>
      </c>
      <c r="L257" s="40"/>
      <c r="M257" s="40"/>
    </row>
    <row r="258" spans="1:13" x14ac:dyDescent="0.25">
      <c r="A258" s="16">
        <v>42301</v>
      </c>
      <c r="B258" s="17">
        <f t="shared" si="12"/>
        <v>10</v>
      </c>
      <c r="C258" s="18">
        <f>D258/D258</f>
        <v>1</v>
      </c>
      <c r="D258" s="19">
        <v>2</v>
      </c>
      <c r="E258" s="19" t="s">
        <v>262</v>
      </c>
      <c r="F258" s="19" t="s">
        <v>0</v>
      </c>
      <c r="G258" s="19">
        <v>2</v>
      </c>
      <c r="H258" s="19" t="s">
        <v>662</v>
      </c>
      <c r="I258" s="19">
        <v>-2</v>
      </c>
      <c r="J258" s="20">
        <f t="shared" si="13"/>
        <v>-10</v>
      </c>
      <c r="K258" s="17">
        <f t="shared" si="14"/>
        <v>453.65000000000009</v>
      </c>
      <c r="L258" s="40"/>
      <c r="M258" s="40"/>
    </row>
    <row r="259" spans="1:13" x14ac:dyDescent="0.25">
      <c r="A259" s="11">
        <v>42301</v>
      </c>
      <c r="B259" s="12">
        <f t="shared" si="12"/>
        <v>10</v>
      </c>
      <c r="C259" s="13">
        <f>D259/D259</f>
        <v>1</v>
      </c>
      <c r="D259" s="14">
        <v>1</v>
      </c>
      <c r="E259" s="14" t="s">
        <v>263</v>
      </c>
      <c r="F259" s="14" t="s">
        <v>0</v>
      </c>
      <c r="G259" s="14">
        <v>2.1</v>
      </c>
      <c r="H259" s="14" t="s">
        <v>663</v>
      </c>
      <c r="I259" s="14">
        <v>1.1000000000000001</v>
      </c>
      <c r="J259" s="15">
        <f t="shared" si="13"/>
        <v>11</v>
      </c>
      <c r="K259" s="12">
        <f t="shared" si="14"/>
        <v>464.65000000000009</v>
      </c>
      <c r="L259" s="40"/>
      <c r="M259" s="40"/>
    </row>
    <row r="260" spans="1:13" x14ac:dyDescent="0.25">
      <c r="A260" s="16">
        <v>42301</v>
      </c>
      <c r="B260" s="17">
        <f t="shared" si="12"/>
        <v>10</v>
      </c>
      <c r="C260" s="18">
        <f>D260/D260</f>
        <v>1</v>
      </c>
      <c r="D260" s="19">
        <v>1</v>
      </c>
      <c r="E260" s="19" t="s">
        <v>264</v>
      </c>
      <c r="F260" s="19" t="s">
        <v>0</v>
      </c>
      <c r="G260" s="19">
        <v>2.5</v>
      </c>
      <c r="H260" s="19" t="s">
        <v>662</v>
      </c>
      <c r="I260" s="19">
        <v>-1</v>
      </c>
      <c r="J260" s="20">
        <f t="shared" si="13"/>
        <v>-10</v>
      </c>
      <c r="K260" s="17">
        <f t="shared" si="14"/>
        <v>454.65000000000009</v>
      </c>
      <c r="L260" s="40"/>
      <c r="M260" s="40"/>
    </row>
    <row r="261" spans="1:13" x14ac:dyDescent="0.25">
      <c r="A261" s="16">
        <v>42301</v>
      </c>
      <c r="B261" s="17">
        <f t="shared" si="12"/>
        <v>10</v>
      </c>
      <c r="C261" s="18">
        <f>D261/D261</f>
        <v>1</v>
      </c>
      <c r="D261" s="19">
        <v>1</v>
      </c>
      <c r="E261" s="19" t="s">
        <v>265</v>
      </c>
      <c r="F261" s="19" t="s">
        <v>0</v>
      </c>
      <c r="G261" s="19">
        <v>2.1</v>
      </c>
      <c r="H261" s="19" t="s">
        <v>662</v>
      </c>
      <c r="I261" s="19">
        <v>-1</v>
      </c>
      <c r="J261" s="20">
        <f t="shared" si="13"/>
        <v>-10</v>
      </c>
      <c r="K261" s="17">
        <f t="shared" si="14"/>
        <v>444.65000000000009</v>
      </c>
      <c r="L261" s="40"/>
      <c r="M261" s="40"/>
    </row>
    <row r="262" spans="1:13" x14ac:dyDescent="0.25">
      <c r="A262" s="11">
        <v>42301</v>
      </c>
      <c r="B262" s="12">
        <f t="shared" si="12"/>
        <v>10</v>
      </c>
      <c r="C262" s="13">
        <f>D262/D262</f>
        <v>1</v>
      </c>
      <c r="D262" s="14">
        <v>1</v>
      </c>
      <c r="E262" s="14" t="s">
        <v>266</v>
      </c>
      <c r="F262" s="14" t="s">
        <v>0</v>
      </c>
      <c r="G262" s="14">
        <v>2.75</v>
      </c>
      <c r="H262" s="14" t="s">
        <v>663</v>
      </c>
      <c r="I262" s="14">
        <v>1.75</v>
      </c>
      <c r="J262" s="15">
        <f t="shared" si="13"/>
        <v>17.5</v>
      </c>
      <c r="K262" s="12">
        <f t="shared" si="14"/>
        <v>462.15000000000009</v>
      </c>
      <c r="L262" s="40"/>
      <c r="M262" s="40"/>
    </row>
    <row r="263" spans="1:13" x14ac:dyDescent="0.25">
      <c r="A263" s="11">
        <v>42301</v>
      </c>
      <c r="B263" s="12">
        <f t="shared" ref="B263:B326" si="17">C263*10</f>
        <v>10</v>
      </c>
      <c r="C263" s="13">
        <f>D263/D263</f>
        <v>1</v>
      </c>
      <c r="D263" s="14">
        <v>1</v>
      </c>
      <c r="E263" s="14" t="s">
        <v>267</v>
      </c>
      <c r="F263" s="14" t="s">
        <v>0</v>
      </c>
      <c r="G263" s="14">
        <v>1.95</v>
      </c>
      <c r="H263" s="14" t="s">
        <v>663</v>
      </c>
      <c r="I263" s="14">
        <v>0.95</v>
      </c>
      <c r="J263" s="15">
        <f t="shared" ref="J263:J326" si="18">(I263*10)/D263</f>
        <v>9.5</v>
      </c>
      <c r="K263" s="12">
        <f t="shared" si="14"/>
        <v>471.65000000000009</v>
      </c>
      <c r="L263" s="40"/>
      <c r="M263" s="40"/>
    </row>
    <row r="264" spans="1:13" x14ac:dyDescent="0.25">
      <c r="A264" s="16">
        <v>42301</v>
      </c>
      <c r="B264" s="17">
        <f t="shared" si="17"/>
        <v>10</v>
      </c>
      <c r="C264" s="18">
        <f>D264/D264</f>
        <v>1</v>
      </c>
      <c r="D264" s="19">
        <v>1</v>
      </c>
      <c r="E264" s="19" t="s">
        <v>268</v>
      </c>
      <c r="F264" s="19" t="s">
        <v>3</v>
      </c>
      <c r="G264" s="19">
        <v>1.91</v>
      </c>
      <c r="H264" s="19" t="s">
        <v>662</v>
      </c>
      <c r="I264" s="19">
        <v>-1</v>
      </c>
      <c r="J264" s="20">
        <f t="shared" si="18"/>
        <v>-10</v>
      </c>
      <c r="K264" s="17">
        <f t="shared" ref="K264:K327" si="19">K263+J264</f>
        <v>461.65000000000009</v>
      </c>
      <c r="L264" s="40"/>
      <c r="M264" s="40"/>
    </row>
    <row r="265" spans="1:13" x14ac:dyDescent="0.25">
      <c r="A265" s="11">
        <v>42301</v>
      </c>
      <c r="B265" s="12">
        <f t="shared" si="17"/>
        <v>10</v>
      </c>
      <c r="C265" s="13">
        <f>D265/D265</f>
        <v>1</v>
      </c>
      <c r="D265" s="14">
        <v>1</v>
      </c>
      <c r="E265" s="14" t="s">
        <v>269</v>
      </c>
      <c r="F265" s="14" t="s">
        <v>3</v>
      </c>
      <c r="G265" s="14">
        <v>1.91</v>
      </c>
      <c r="H265" s="14" t="s">
        <v>663</v>
      </c>
      <c r="I265" s="14">
        <v>0.91</v>
      </c>
      <c r="J265" s="15">
        <f t="shared" si="18"/>
        <v>9.1</v>
      </c>
      <c r="K265" s="12">
        <f t="shared" si="19"/>
        <v>470.75000000000011</v>
      </c>
      <c r="L265" s="40"/>
      <c r="M265" s="40"/>
    </row>
    <row r="266" spans="1:13" x14ac:dyDescent="0.25">
      <c r="A266" s="16">
        <v>42301</v>
      </c>
      <c r="B266" s="17">
        <f t="shared" si="17"/>
        <v>10</v>
      </c>
      <c r="C266" s="18">
        <f>D266/D266</f>
        <v>1</v>
      </c>
      <c r="D266" s="19">
        <v>2</v>
      </c>
      <c r="E266" s="19" t="s">
        <v>270</v>
      </c>
      <c r="F266" s="19" t="s">
        <v>7</v>
      </c>
      <c r="G266" s="19">
        <v>1.95</v>
      </c>
      <c r="H266" s="19" t="s">
        <v>662</v>
      </c>
      <c r="I266" s="19">
        <v>-2</v>
      </c>
      <c r="J266" s="20">
        <f t="shared" si="18"/>
        <v>-10</v>
      </c>
      <c r="K266" s="17">
        <f t="shared" si="19"/>
        <v>460.75000000000011</v>
      </c>
      <c r="L266" s="40"/>
      <c r="M266" s="40"/>
    </row>
    <row r="267" spans="1:13" x14ac:dyDescent="0.25">
      <c r="A267" s="11">
        <v>42301</v>
      </c>
      <c r="B267" s="12">
        <f t="shared" si="17"/>
        <v>10</v>
      </c>
      <c r="C267" s="13">
        <f>D267/D267</f>
        <v>1</v>
      </c>
      <c r="D267" s="14">
        <v>1</v>
      </c>
      <c r="E267" s="14" t="s">
        <v>271</v>
      </c>
      <c r="F267" s="14" t="s">
        <v>7</v>
      </c>
      <c r="G267" s="14">
        <v>1.87</v>
      </c>
      <c r="H267" s="14" t="s">
        <v>663</v>
      </c>
      <c r="I267" s="14">
        <v>0.87</v>
      </c>
      <c r="J267" s="15">
        <f t="shared" si="18"/>
        <v>8.6999999999999993</v>
      </c>
      <c r="K267" s="12">
        <f t="shared" si="19"/>
        <v>469.4500000000001</v>
      </c>
      <c r="L267" s="40"/>
      <c r="M267" s="40"/>
    </row>
    <row r="268" spans="1:13" x14ac:dyDescent="0.25">
      <c r="A268" s="11">
        <v>42301</v>
      </c>
      <c r="B268" s="12">
        <f t="shared" si="17"/>
        <v>10</v>
      </c>
      <c r="C268" s="13">
        <f>D268/D268</f>
        <v>1</v>
      </c>
      <c r="D268" s="14">
        <v>1</v>
      </c>
      <c r="E268" s="14" t="s">
        <v>272</v>
      </c>
      <c r="F268" s="14" t="s">
        <v>7</v>
      </c>
      <c r="G268" s="14">
        <v>1.91</v>
      </c>
      <c r="H268" s="14" t="s">
        <v>663</v>
      </c>
      <c r="I268" s="14">
        <v>0.91</v>
      </c>
      <c r="J268" s="15">
        <f t="shared" si="18"/>
        <v>9.1</v>
      </c>
      <c r="K268" s="12">
        <f t="shared" si="19"/>
        <v>478.55000000000013</v>
      </c>
      <c r="L268" s="40"/>
      <c r="M268" s="40"/>
    </row>
    <row r="269" spans="1:13" x14ac:dyDescent="0.25">
      <c r="A269" s="16">
        <v>42301</v>
      </c>
      <c r="B269" s="17">
        <f t="shared" si="17"/>
        <v>10</v>
      </c>
      <c r="C269" s="18">
        <f>D269/D269</f>
        <v>1</v>
      </c>
      <c r="D269" s="19">
        <v>2</v>
      </c>
      <c r="E269" s="19" t="s">
        <v>273</v>
      </c>
      <c r="F269" s="19" t="s">
        <v>3</v>
      </c>
      <c r="G269" s="19">
        <v>2</v>
      </c>
      <c r="H269" s="19" t="s">
        <v>662</v>
      </c>
      <c r="I269" s="19">
        <v>-2</v>
      </c>
      <c r="J269" s="20">
        <f t="shared" si="18"/>
        <v>-10</v>
      </c>
      <c r="K269" s="17">
        <f t="shared" si="19"/>
        <v>468.55000000000013</v>
      </c>
      <c r="L269" s="40"/>
      <c r="M269" s="40"/>
    </row>
    <row r="270" spans="1:13" x14ac:dyDescent="0.25">
      <c r="A270" s="16">
        <v>42301</v>
      </c>
      <c r="B270" s="17">
        <f t="shared" si="17"/>
        <v>10</v>
      </c>
      <c r="C270" s="18">
        <f>D270/D270</f>
        <v>1</v>
      </c>
      <c r="D270" s="19">
        <v>2</v>
      </c>
      <c r="E270" s="19" t="s">
        <v>274</v>
      </c>
      <c r="F270" s="19" t="s">
        <v>109</v>
      </c>
      <c r="G270" s="19">
        <v>2.35</v>
      </c>
      <c r="H270" s="19" t="s">
        <v>662</v>
      </c>
      <c r="I270" s="19">
        <v>-2</v>
      </c>
      <c r="J270" s="20">
        <f t="shared" si="18"/>
        <v>-10</v>
      </c>
      <c r="K270" s="17">
        <f t="shared" si="19"/>
        <v>458.55000000000013</v>
      </c>
      <c r="L270" s="40"/>
      <c r="M270" s="40"/>
    </row>
    <row r="271" spans="1:13" x14ac:dyDescent="0.25">
      <c r="A271" s="16">
        <v>42301</v>
      </c>
      <c r="B271" s="17">
        <f t="shared" si="17"/>
        <v>10</v>
      </c>
      <c r="C271" s="18">
        <f>D271/D271</f>
        <v>1</v>
      </c>
      <c r="D271" s="19">
        <v>1</v>
      </c>
      <c r="E271" s="19" t="s">
        <v>275</v>
      </c>
      <c r="F271" s="19" t="s">
        <v>109</v>
      </c>
      <c r="G271" s="19">
        <v>2.7</v>
      </c>
      <c r="H271" s="19" t="s">
        <v>662</v>
      </c>
      <c r="I271" s="19">
        <v>-1</v>
      </c>
      <c r="J271" s="20">
        <f t="shared" si="18"/>
        <v>-10</v>
      </c>
      <c r="K271" s="17">
        <f t="shared" si="19"/>
        <v>448.55000000000013</v>
      </c>
      <c r="L271" s="40"/>
      <c r="M271" s="40"/>
    </row>
    <row r="272" spans="1:13" x14ac:dyDescent="0.25">
      <c r="A272" s="11">
        <v>42301</v>
      </c>
      <c r="B272" s="12">
        <f t="shared" si="17"/>
        <v>10</v>
      </c>
      <c r="C272" s="13">
        <f>D272/D272</f>
        <v>1</v>
      </c>
      <c r="D272" s="14">
        <v>1</v>
      </c>
      <c r="E272" s="14" t="s">
        <v>276</v>
      </c>
      <c r="F272" s="14" t="s">
        <v>109</v>
      </c>
      <c r="G272" s="14">
        <v>2.4500000000000002</v>
      </c>
      <c r="H272" s="14" t="s">
        <v>663</v>
      </c>
      <c r="I272" s="14">
        <v>1.45</v>
      </c>
      <c r="J272" s="15">
        <f t="shared" si="18"/>
        <v>14.5</v>
      </c>
      <c r="K272" s="12">
        <f t="shared" si="19"/>
        <v>463.05000000000013</v>
      </c>
      <c r="L272" s="40"/>
      <c r="M272" s="40"/>
    </row>
    <row r="273" spans="1:13" x14ac:dyDescent="0.25">
      <c r="A273" s="16">
        <v>42301</v>
      </c>
      <c r="B273" s="17">
        <f t="shared" si="17"/>
        <v>10</v>
      </c>
      <c r="C273" s="18">
        <f>D273/D273</f>
        <v>1</v>
      </c>
      <c r="D273" s="19">
        <v>1</v>
      </c>
      <c r="E273" s="19" t="s">
        <v>277</v>
      </c>
      <c r="F273" s="19" t="s">
        <v>109</v>
      </c>
      <c r="G273" s="19">
        <v>15.21</v>
      </c>
      <c r="H273" s="19" t="s">
        <v>662</v>
      </c>
      <c r="I273" s="19">
        <v>-1</v>
      </c>
      <c r="J273" s="20">
        <f t="shared" si="18"/>
        <v>-10</v>
      </c>
      <c r="K273" s="17">
        <f t="shared" si="19"/>
        <v>453.05000000000013</v>
      </c>
      <c r="L273" s="40"/>
      <c r="M273" s="40"/>
    </row>
    <row r="274" spans="1:13" x14ac:dyDescent="0.25">
      <c r="A274" s="16">
        <v>42301</v>
      </c>
      <c r="B274" s="17">
        <f t="shared" si="17"/>
        <v>10</v>
      </c>
      <c r="C274" s="18">
        <f>D274/D274</f>
        <v>1</v>
      </c>
      <c r="D274" s="19">
        <v>1</v>
      </c>
      <c r="E274" s="19" t="s">
        <v>278</v>
      </c>
      <c r="F274" s="19" t="s">
        <v>109</v>
      </c>
      <c r="G274" s="19">
        <v>2.72</v>
      </c>
      <c r="H274" s="19" t="s">
        <v>662</v>
      </c>
      <c r="I274" s="19">
        <v>-1</v>
      </c>
      <c r="J274" s="20">
        <f t="shared" si="18"/>
        <v>-10</v>
      </c>
      <c r="K274" s="17">
        <f t="shared" si="19"/>
        <v>443.05000000000013</v>
      </c>
      <c r="L274" s="40"/>
      <c r="M274" s="40"/>
    </row>
    <row r="275" spans="1:13" x14ac:dyDescent="0.25">
      <c r="A275" s="16">
        <v>42301</v>
      </c>
      <c r="B275" s="17">
        <f t="shared" si="17"/>
        <v>10</v>
      </c>
      <c r="C275" s="18">
        <f>D275/D275</f>
        <v>1</v>
      </c>
      <c r="D275" s="19">
        <v>1</v>
      </c>
      <c r="E275" s="19" t="s">
        <v>279</v>
      </c>
      <c r="F275" s="19" t="s">
        <v>109</v>
      </c>
      <c r="G275" s="19">
        <v>9.15</v>
      </c>
      <c r="H275" s="19" t="s">
        <v>662</v>
      </c>
      <c r="I275" s="19">
        <v>-1</v>
      </c>
      <c r="J275" s="20">
        <f t="shared" si="18"/>
        <v>-10</v>
      </c>
      <c r="K275" s="17">
        <f t="shared" si="19"/>
        <v>433.05000000000013</v>
      </c>
      <c r="L275" s="40"/>
      <c r="M275" s="40"/>
    </row>
    <row r="276" spans="1:13" x14ac:dyDescent="0.25">
      <c r="A276" s="16">
        <v>42302</v>
      </c>
      <c r="B276" s="17">
        <f t="shared" si="17"/>
        <v>10</v>
      </c>
      <c r="C276" s="18">
        <f>D276/D276</f>
        <v>1</v>
      </c>
      <c r="D276" s="19">
        <v>1</v>
      </c>
      <c r="E276" s="19" t="s">
        <v>280</v>
      </c>
      <c r="F276" s="19" t="s">
        <v>0</v>
      </c>
      <c r="G276" s="19">
        <v>1.91</v>
      </c>
      <c r="H276" s="19" t="s">
        <v>662</v>
      </c>
      <c r="I276" s="19">
        <v>-1</v>
      </c>
      <c r="J276" s="20">
        <f t="shared" si="18"/>
        <v>-10</v>
      </c>
      <c r="K276" s="17">
        <f t="shared" si="19"/>
        <v>423.05000000000013</v>
      </c>
      <c r="L276" s="40"/>
      <c r="M276" s="40"/>
    </row>
    <row r="277" spans="1:13" x14ac:dyDescent="0.25">
      <c r="A277" s="16">
        <v>42302</v>
      </c>
      <c r="B277" s="17">
        <f t="shared" si="17"/>
        <v>10</v>
      </c>
      <c r="C277" s="18">
        <f>D277/D277</f>
        <v>1</v>
      </c>
      <c r="D277" s="19">
        <v>1</v>
      </c>
      <c r="E277" s="19" t="s">
        <v>281</v>
      </c>
      <c r="F277" s="19" t="s">
        <v>0</v>
      </c>
      <c r="G277" s="19">
        <v>1.83</v>
      </c>
      <c r="H277" s="19" t="s">
        <v>662</v>
      </c>
      <c r="I277" s="19">
        <v>-1</v>
      </c>
      <c r="J277" s="20">
        <f t="shared" si="18"/>
        <v>-10</v>
      </c>
      <c r="K277" s="17">
        <f t="shared" si="19"/>
        <v>413.05000000000013</v>
      </c>
      <c r="L277" s="40"/>
      <c r="M277" s="40"/>
    </row>
    <row r="278" spans="1:13" x14ac:dyDescent="0.25">
      <c r="A278" s="11">
        <v>42302</v>
      </c>
      <c r="B278" s="12">
        <f t="shared" si="17"/>
        <v>10</v>
      </c>
      <c r="C278" s="13">
        <f>D278/D278</f>
        <v>1</v>
      </c>
      <c r="D278" s="14">
        <v>1</v>
      </c>
      <c r="E278" s="14" t="s">
        <v>282</v>
      </c>
      <c r="F278" s="14" t="s">
        <v>0</v>
      </c>
      <c r="G278" s="14">
        <v>2.0499999999999998</v>
      </c>
      <c r="H278" s="14" t="s">
        <v>663</v>
      </c>
      <c r="I278" s="14">
        <v>1.05</v>
      </c>
      <c r="J278" s="15">
        <f t="shared" si="18"/>
        <v>10.5</v>
      </c>
      <c r="K278" s="12">
        <f t="shared" si="19"/>
        <v>423.55000000000013</v>
      </c>
      <c r="L278" s="40"/>
      <c r="M278" s="40"/>
    </row>
    <row r="279" spans="1:13" x14ac:dyDescent="0.25">
      <c r="A279" s="11">
        <v>42302</v>
      </c>
      <c r="B279" s="12">
        <f t="shared" si="17"/>
        <v>10</v>
      </c>
      <c r="C279" s="13">
        <f>D279/D279</f>
        <v>1</v>
      </c>
      <c r="D279" s="14">
        <v>1</v>
      </c>
      <c r="E279" s="14" t="s">
        <v>283</v>
      </c>
      <c r="F279" s="14" t="s">
        <v>3</v>
      </c>
      <c r="G279" s="14">
        <v>1.83</v>
      </c>
      <c r="H279" s="14" t="s">
        <v>663</v>
      </c>
      <c r="I279" s="14">
        <v>0.83</v>
      </c>
      <c r="J279" s="15">
        <f t="shared" si="18"/>
        <v>8.2999999999999989</v>
      </c>
      <c r="K279" s="12">
        <f t="shared" si="19"/>
        <v>431.85000000000014</v>
      </c>
      <c r="L279" s="40"/>
      <c r="M279" s="40"/>
    </row>
    <row r="280" spans="1:13" x14ac:dyDescent="0.25">
      <c r="A280" s="11">
        <v>42302</v>
      </c>
      <c r="B280" s="12">
        <f t="shared" si="17"/>
        <v>10</v>
      </c>
      <c r="C280" s="13">
        <f>D280/D280</f>
        <v>1</v>
      </c>
      <c r="D280" s="14">
        <v>3</v>
      </c>
      <c r="E280" s="14" t="s">
        <v>284</v>
      </c>
      <c r="F280" s="14" t="s">
        <v>3</v>
      </c>
      <c r="G280" s="14">
        <v>1.81</v>
      </c>
      <c r="H280" s="14" t="s">
        <v>663</v>
      </c>
      <c r="I280" s="14">
        <v>2.4300000000000002</v>
      </c>
      <c r="J280" s="15">
        <f t="shared" si="18"/>
        <v>8.1</v>
      </c>
      <c r="K280" s="12">
        <f t="shared" si="19"/>
        <v>439.95000000000016</v>
      </c>
      <c r="L280" s="40"/>
      <c r="M280" s="40"/>
    </row>
    <row r="281" spans="1:13" x14ac:dyDescent="0.25">
      <c r="A281" s="11">
        <v>42302</v>
      </c>
      <c r="B281" s="12">
        <f t="shared" si="17"/>
        <v>10</v>
      </c>
      <c r="C281" s="13">
        <f>D281/D281</f>
        <v>1</v>
      </c>
      <c r="D281" s="14">
        <v>1</v>
      </c>
      <c r="E281" s="14" t="s">
        <v>285</v>
      </c>
      <c r="F281" s="14" t="s">
        <v>0</v>
      </c>
      <c r="G281" s="14">
        <v>2.5299999999999998</v>
      </c>
      <c r="H281" s="14" t="s">
        <v>663</v>
      </c>
      <c r="I281" s="14">
        <v>1.53</v>
      </c>
      <c r="J281" s="15">
        <f t="shared" si="18"/>
        <v>15.3</v>
      </c>
      <c r="K281" s="12">
        <f t="shared" si="19"/>
        <v>455.25000000000017</v>
      </c>
      <c r="L281" s="40"/>
      <c r="M281" s="40"/>
    </row>
    <row r="282" spans="1:13" x14ac:dyDescent="0.25">
      <c r="A282" s="16">
        <v>42302</v>
      </c>
      <c r="B282" s="17">
        <f t="shared" si="17"/>
        <v>10</v>
      </c>
      <c r="C282" s="18">
        <f>D282/D282</f>
        <v>1</v>
      </c>
      <c r="D282" s="19">
        <v>1</v>
      </c>
      <c r="E282" s="19" t="s">
        <v>286</v>
      </c>
      <c r="F282" s="19" t="s">
        <v>109</v>
      </c>
      <c r="G282" s="19">
        <v>3.1</v>
      </c>
      <c r="H282" s="19" t="s">
        <v>662</v>
      </c>
      <c r="I282" s="19">
        <v>-1</v>
      </c>
      <c r="J282" s="20">
        <f t="shared" si="18"/>
        <v>-10</v>
      </c>
      <c r="K282" s="17">
        <f t="shared" si="19"/>
        <v>445.25000000000017</v>
      </c>
      <c r="L282" s="40"/>
      <c r="M282" s="40"/>
    </row>
    <row r="283" spans="1:13" x14ac:dyDescent="0.25">
      <c r="A283" s="11">
        <v>42302</v>
      </c>
      <c r="B283" s="12">
        <f t="shared" si="17"/>
        <v>10</v>
      </c>
      <c r="C283" s="13">
        <f>D283/D283</f>
        <v>1</v>
      </c>
      <c r="D283" s="14">
        <v>1</v>
      </c>
      <c r="E283" s="14" t="s">
        <v>287</v>
      </c>
      <c r="F283" s="14" t="s">
        <v>109</v>
      </c>
      <c r="G283" s="14">
        <v>3.25</v>
      </c>
      <c r="H283" s="14" t="s">
        <v>663</v>
      </c>
      <c r="I283" s="14">
        <v>2.25</v>
      </c>
      <c r="J283" s="15">
        <f t="shared" si="18"/>
        <v>22.5</v>
      </c>
      <c r="K283" s="12">
        <f t="shared" si="19"/>
        <v>467.75000000000017</v>
      </c>
      <c r="L283" s="40"/>
      <c r="M283" s="40"/>
    </row>
    <row r="284" spans="1:13" x14ac:dyDescent="0.25">
      <c r="A284" s="11">
        <v>42302</v>
      </c>
      <c r="B284" s="12">
        <f t="shared" si="17"/>
        <v>10</v>
      </c>
      <c r="C284" s="13">
        <f>D284/D284</f>
        <v>1</v>
      </c>
      <c r="D284" s="14">
        <v>1</v>
      </c>
      <c r="E284" s="14" t="s">
        <v>288</v>
      </c>
      <c r="F284" s="14" t="s">
        <v>109</v>
      </c>
      <c r="G284" s="14">
        <v>4.8899999999999997</v>
      </c>
      <c r="H284" s="14" t="s">
        <v>663</v>
      </c>
      <c r="I284" s="14">
        <v>3.89</v>
      </c>
      <c r="J284" s="15">
        <f t="shared" si="18"/>
        <v>38.9</v>
      </c>
      <c r="K284" s="12">
        <f t="shared" si="19"/>
        <v>506.65000000000015</v>
      </c>
      <c r="L284" s="40"/>
      <c r="M284" s="40"/>
    </row>
    <row r="285" spans="1:13" x14ac:dyDescent="0.25">
      <c r="A285" s="16">
        <v>42302</v>
      </c>
      <c r="B285" s="17">
        <f t="shared" si="17"/>
        <v>10</v>
      </c>
      <c r="C285" s="18">
        <f>D285/D285</f>
        <v>1</v>
      </c>
      <c r="D285" s="19">
        <v>0.5</v>
      </c>
      <c r="E285" s="19" t="s">
        <v>289</v>
      </c>
      <c r="F285" s="19" t="s">
        <v>109</v>
      </c>
      <c r="G285" s="19">
        <v>29.29</v>
      </c>
      <c r="H285" s="19" t="s">
        <v>662</v>
      </c>
      <c r="I285" s="19">
        <v>-0.5</v>
      </c>
      <c r="J285" s="20">
        <f t="shared" si="18"/>
        <v>-10</v>
      </c>
      <c r="K285" s="17">
        <f t="shared" si="19"/>
        <v>496.65000000000015</v>
      </c>
      <c r="L285" s="40"/>
      <c r="M285" s="40"/>
    </row>
    <row r="286" spans="1:13" x14ac:dyDescent="0.25">
      <c r="A286" s="11">
        <v>42302</v>
      </c>
      <c r="B286" s="12">
        <f t="shared" si="17"/>
        <v>10</v>
      </c>
      <c r="C286" s="13">
        <f>D286/D286</f>
        <v>1</v>
      </c>
      <c r="D286" s="14">
        <v>2</v>
      </c>
      <c r="E286" s="14" t="s">
        <v>290</v>
      </c>
      <c r="F286" s="14" t="s">
        <v>8</v>
      </c>
      <c r="G286" s="14">
        <v>1.83</v>
      </c>
      <c r="H286" s="14" t="s">
        <v>663</v>
      </c>
      <c r="I286" s="14">
        <v>1.66</v>
      </c>
      <c r="J286" s="15">
        <f t="shared" si="18"/>
        <v>8.2999999999999989</v>
      </c>
      <c r="K286" s="12">
        <f t="shared" si="19"/>
        <v>504.95000000000016</v>
      </c>
      <c r="L286" s="40"/>
      <c r="M286" s="40"/>
    </row>
    <row r="287" spans="1:13" x14ac:dyDescent="0.25">
      <c r="A287" s="16">
        <v>42303</v>
      </c>
      <c r="B287" s="17">
        <f t="shared" si="17"/>
        <v>10</v>
      </c>
      <c r="C287" s="18">
        <f>D287/D287</f>
        <v>1</v>
      </c>
      <c r="D287" s="19">
        <v>2</v>
      </c>
      <c r="E287" s="19" t="s">
        <v>291</v>
      </c>
      <c r="F287" s="19" t="s">
        <v>0</v>
      </c>
      <c r="G287" s="19">
        <v>2.5</v>
      </c>
      <c r="H287" s="19" t="s">
        <v>662</v>
      </c>
      <c r="I287" s="19">
        <v>-2</v>
      </c>
      <c r="J287" s="20">
        <f t="shared" si="18"/>
        <v>-10</v>
      </c>
      <c r="K287" s="17">
        <f t="shared" si="19"/>
        <v>494.95000000000016</v>
      </c>
      <c r="L287" s="40"/>
      <c r="M287" s="40"/>
    </row>
    <row r="288" spans="1:13" x14ac:dyDescent="0.25">
      <c r="A288" s="11">
        <v>42303</v>
      </c>
      <c r="B288" s="12">
        <f t="shared" si="17"/>
        <v>10</v>
      </c>
      <c r="C288" s="13">
        <f>D288/D288</f>
        <v>1</v>
      </c>
      <c r="D288" s="14">
        <v>2</v>
      </c>
      <c r="E288" s="14" t="s">
        <v>292</v>
      </c>
      <c r="F288" s="14" t="s">
        <v>0</v>
      </c>
      <c r="G288" s="14">
        <v>1.7</v>
      </c>
      <c r="H288" s="14" t="s">
        <v>663</v>
      </c>
      <c r="I288" s="14">
        <v>1.4</v>
      </c>
      <c r="J288" s="15">
        <f t="shared" si="18"/>
        <v>7</v>
      </c>
      <c r="K288" s="12">
        <f t="shared" si="19"/>
        <v>501.95000000000016</v>
      </c>
      <c r="L288" s="40"/>
      <c r="M288" s="40"/>
    </row>
    <row r="289" spans="1:13" x14ac:dyDescent="0.25">
      <c r="A289" s="11">
        <v>42303</v>
      </c>
      <c r="B289" s="12">
        <f t="shared" si="17"/>
        <v>10</v>
      </c>
      <c r="C289" s="13">
        <f>D289/D289</f>
        <v>1</v>
      </c>
      <c r="D289" s="14">
        <v>2</v>
      </c>
      <c r="E289" s="14" t="s">
        <v>293</v>
      </c>
      <c r="F289" s="14" t="s">
        <v>0</v>
      </c>
      <c r="G289" s="14">
        <v>2</v>
      </c>
      <c r="H289" s="14" t="s">
        <v>663</v>
      </c>
      <c r="I289" s="14">
        <v>2</v>
      </c>
      <c r="J289" s="15">
        <f t="shared" si="18"/>
        <v>10</v>
      </c>
      <c r="K289" s="12">
        <f t="shared" si="19"/>
        <v>511.95000000000016</v>
      </c>
      <c r="L289" s="40"/>
      <c r="M289" s="40"/>
    </row>
    <row r="290" spans="1:13" x14ac:dyDescent="0.25">
      <c r="A290" s="16">
        <v>42303</v>
      </c>
      <c r="B290" s="17">
        <f t="shared" si="17"/>
        <v>10</v>
      </c>
      <c r="C290" s="18">
        <f>D290/D290</f>
        <v>1</v>
      </c>
      <c r="D290" s="19">
        <v>2</v>
      </c>
      <c r="E290" s="19" t="s">
        <v>294</v>
      </c>
      <c r="F290" s="19" t="s">
        <v>8</v>
      </c>
      <c r="G290" s="19">
        <v>1.91</v>
      </c>
      <c r="H290" s="19" t="s">
        <v>662</v>
      </c>
      <c r="I290" s="19">
        <v>-2</v>
      </c>
      <c r="J290" s="20">
        <f t="shared" si="18"/>
        <v>-10</v>
      </c>
      <c r="K290" s="17">
        <f t="shared" si="19"/>
        <v>501.95000000000016</v>
      </c>
      <c r="L290" s="40"/>
      <c r="M290" s="40"/>
    </row>
    <row r="291" spans="1:13" x14ac:dyDescent="0.25">
      <c r="A291" s="16">
        <v>42303</v>
      </c>
      <c r="B291" s="17">
        <f t="shared" si="17"/>
        <v>10</v>
      </c>
      <c r="C291" s="18">
        <f>D291/D291</f>
        <v>1</v>
      </c>
      <c r="D291" s="19">
        <v>1</v>
      </c>
      <c r="E291" s="19" t="s">
        <v>295</v>
      </c>
      <c r="F291" s="19" t="s">
        <v>109</v>
      </c>
      <c r="G291" s="19">
        <v>1.83</v>
      </c>
      <c r="H291" s="19" t="s">
        <v>662</v>
      </c>
      <c r="I291" s="19">
        <v>-1</v>
      </c>
      <c r="J291" s="20">
        <f t="shared" si="18"/>
        <v>-10</v>
      </c>
      <c r="K291" s="17">
        <f t="shared" si="19"/>
        <v>491.95000000000016</v>
      </c>
      <c r="L291" s="40"/>
      <c r="M291" s="40"/>
    </row>
    <row r="292" spans="1:13" x14ac:dyDescent="0.25">
      <c r="A292" s="11">
        <v>42303</v>
      </c>
      <c r="B292" s="12">
        <f t="shared" si="17"/>
        <v>10</v>
      </c>
      <c r="C292" s="13">
        <f>D292/D292</f>
        <v>1</v>
      </c>
      <c r="D292" s="14">
        <v>1</v>
      </c>
      <c r="E292" s="14" t="s">
        <v>296</v>
      </c>
      <c r="F292" s="14" t="s">
        <v>109</v>
      </c>
      <c r="G292" s="14">
        <v>2.4500000000000002</v>
      </c>
      <c r="H292" s="14" t="s">
        <v>663</v>
      </c>
      <c r="I292" s="14">
        <v>1.45</v>
      </c>
      <c r="J292" s="15">
        <f t="shared" si="18"/>
        <v>14.5</v>
      </c>
      <c r="K292" s="12">
        <f t="shared" si="19"/>
        <v>506.45000000000016</v>
      </c>
      <c r="L292" s="40"/>
      <c r="M292" s="40"/>
    </row>
    <row r="293" spans="1:13" x14ac:dyDescent="0.25">
      <c r="A293" s="16">
        <v>42303</v>
      </c>
      <c r="B293" s="17">
        <f t="shared" si="17"/>
        <v>10</v>
      </c>
      <c r="C293" s="18">
        <f>D293/D293</f>
        <v>1</v>
      </c>
      <c r="D293" s="19">
        <v>1</v>
      </c>
      <c r="E293" s="19" t="s">
        <v>297</v>
      </c>
      <c r="F293" s="19" t="s">
        <v>109</v>
      </c>
      <c r="G293" s="19">
        <v>3</v>
      </c>
      <c r="H293" s="19" t="s">
        <v>662</v>
      </c>
      <c r="I293" s="19">
        <v>-1</v>
      </c>
      <c r="J293" s="20">
        <f t="shared" si="18"/>
        <v>-10</v>
      </c>
      <c r="K293" s="17">
        <f t="shared" si="19"/>
        <v>496.45000000000016</v>
      </c>
      <c r="L293" s="40"/>
      <c r="M293" s="40"/>
    </row>
    <row r="294" spans="1:13" x14ac:dyDescent="0.25">
      <c r="A294" s="16">
        <v>42303</v>
      </c>
      <c r="B294" s="17">
        <f t="shared" si="17"/>
        <v>10</v>
      </c>
      <c r="C294" s="18">
        <f>D294/D294</f>
        <v>1</v>
      </c>
      <c r="D294" s="19">
        <v>1</v>
      </c>
      <c r="E294" s="19" t="s">
        <v>298</v>
      </c>
      <c r="F294" s="19" t="s">
        <v>109</v>
      </c>
      <c r="G294" s="19">
        <v>4.45</v>
      </c>
      <c r="H294" s="19" t="s">
        <v>662</v>
      </c>
      <c r="I294" s="19">
        <v>-1</v>
      </c>
      <c r="J294" s="20">
        <f t="shared" si="18"/>
        <v>-10</v>
      </c>
      <c r="K294" s="17">
        <f t="shared" si="19"/>
        <v>486.45000000000016</v>
      </c>
      <c r="L294" s="40"/>
      <c r="M294" s="40"/>
    </row>
    <row r="295" spans="1:13" x14ac:dyDescent="0.25">
      <c r="A295" s="16">
        <v>42303</v>
      </c>
      <c r="B295" s="17">
        <f t="shared" si="17"/>
        <v>10</v>
      </c>
      <c r="C295" s="18">
        <f>D295/D295</f>
        <v>1</v>
      </c>
      <c r="D295" s="19">
        <v>0.5</v>
      </c>
      <c r="E295" s="19" t="s">
        <v>299</v>
      </c>
      <c r="F295" s="19" t="s">
        <v>109</v>
      </c>
      <c r="G295" s="19">
        <v>23.05</v>
      </c>
      <c r="H295" s="19" t="s">
        <v>662</v>
      </c>
      <c r="I295" s="19">
        <v>-0.5</v>
      </c>
      <c r="J295" s="20">
        <f t="shared" si="18"/>
        <v>-10</v>
      </c>
      <c r="K295" s="17">
        <f t="shared" si="19"/>
        <v>476.45000000000016</v>
      </c>
      <c r="L295" s="40"/>
      <c r="M295" s="40"/>
    </row>
    <row r="296" spans="1:13" x14ac:dyDescent="0.25">
      <c r="A296" s="11">
        <v>42304</v>
      </c>
      <c r="B296" s="12">
        <f t="shared" si="17"/>
        <v>10</v>
      </c>
      <c r="C296" s="13">
        <f>D296/D296</f>
        <v>1</v>
      </c>
      <c r="D296" s="14">
        <v>2</v>
      </c>
      <c r="E296" s="14" t="s">
        <v>300</v>
      </c>
      <c r="F296" s="14" t="s">
        <v>0</v>
      </c>
      <c r="G296" s="14">
        <v>1.8</v>
      </c>
      <c r="H296" s="14" t="s">
        <v>663</v>
      </c>
      <c r="I296" s="14">
        <v>1.6</v>
      </c>
      <c r="J296" s="15">
        <f t="shared" si="18"/>
        <v>8</v>
      </c>
      <c r="K296" s="12">
        <f t="shared" si="19"/>
        <v>484.45000000000016</v>
      </c>
      <c r="L296" s="40"/>
      <c r="M296" s="40"/>
    </row>
    <row r="297" spans="1:13" x14ac:dyDescent="0.25">
      <c r="A297" s="16">
        <v>42304</v>
      </c>
      <c r="B297" s="17">
        <f t="shared" si="17"/>
        <v>10</v>
      </c>
      <c r="C297" s="18">
        <f>D297/D297</f>
        <v>1</v>
      </c>
      <c r="D297" s="19">
        <v>1</v>
      </c>
      <c r="E297" s="19" t="s">
        <v>301</v>
      </c>
      <c r="F297" s="19" t="s">
        <v>109</v>
      </c>
      <c r="G297" s="19">
        <v>2.63</v>
      </c>
      <c r="H297" s="19" t="s">
        <v>662</v>
      </c>
      <c r="I297" s="19">
        <v>-1</v>
      </c>
      <c r="J297" s="20">
        <f t="shared" si="18"/>
        <v>-10</v>
      </c>
      <c r="K297" s="17">
        <f t="shared" si="19"/>
        <v>474.45000000000016</v>
      </c>
      <c r="L297" s="40"/>
      <c r="M297" s="40"/>
    </row>
    <row r="298" spans="1:13" x14ac:dyDescent="0.25">
      <c r="A298" s="11">
        <v>42304</v>
      </c>
      <c r="B298" s="12">
        <f t="shared" si="17"/>
        <v>10</v>
      </c>
      <c r="C298" s="13">
        <f>D298/D298</f>
        <v>1</v>
      </c>
      <c r="D298" s="14">
        <v>1</v>
      </c>
      <c r="E298" s="14" t="s">
        <v>302</v>
      </c>
      <c r="F298" s="14" t="s">
        <v>109</v>
      </c>
      <c r="G298" s="14">
        <v>2.65</v>
      </c>
      <c r="H298" s="14" t="s">
        <v>663</v>
      </c>
      <c r="I298" s="14">
        <v>1.65</v>
      </c>
      <c r="J298" s="15">
        <f t="shared" si="18"/>
        <v>16.5</v>
      </c>
      <c r="K298" s="12">
        <f t="shared" si="19"/>
        <v>490.95000000000016</v>
      </c>
      <c r="L298" s="40"/>
      <c r="M298" s="40"/>
    </row>
    <row r="299" spans="1:13" x14ac:dyDescent="0.25">
      <c r="A299" s="16">
        <v>42304</v>
      </c>
      <c r="B299" s="17">
        <f t="shared" si="17"/>
        <v>10</v>
      </c>
      <c r="C299" s="18">
        <f>D299/D299</f>
        <v>1</v>
      </c>
      <c r="D299" s="19">
        <v>1</v>
      </c>
      <c r="E299" s="19" t="s">
        <v>303</v>
      </c>
      <c r="F299" s="19" t="s">
        <v>109</v>
      </c>
      <c r="G299" s="19">
        <v>1.83</v>
      </c>
      <c r="H299" s="19" t="s">
        <v>662</v>
      </c>
      <c r="I299" s="19">
        <v>-1</v>
      </c>
      <c r="J299" s="20">
        <f t="shared" si="18"/>
        <v>-10</v>
      </c>
      <c r="K299" s="17">
        <f t="shared" si="19"/>
        <v>480.95000000000016</v>
      </c>
      <c r="L299" s="40"/>
      <c r="M299" s="40"/>
    </row>
    <row r="300" spans="1:13" x14ac:dyDescent="0.25">
      <c r="A300" s="16">
        <v>42304</v>
      </c>
      <c r="B300" s="17">
        <f t="shared" si="17"/>
        <v>10</v>
      </c>
      <c r="C300" s="18">
        <f>D300/D300</f>
        <v>1</v>
      </c>
      <c r="D300" s="19">
        <v>1</v>
      </c>
      <c r="E300" s="19" t="s">
        <v>304</v>
      </c>
      <c r="F300" s="19" t="s">
        <v>109</v>
      </c>
      <c r="G300" s="19">
        <v>6.44</v>
      </c>
      <c r="H300" s="19" t="s">
        <v>662</v>
      </c>
      <c r="I300" s="19">
        <v>-1</v>
      </c>
      <c r="J300" s="20">
        <f t="shared" si="18"/>
        <v>-10</v>
      </c>
      <c r="K300" s="17">
        <f t="shared" si="19"/>
        <v>470.95000000000016</v>
      </c>
      <c r="L300" s="40"/>
      <c r="M300" s="40"/>
    </row>
    <row r="301" spans="1:13" x14ac:dyDescent="0.25">
      <c r="A301" s="16">
        <v>42304</v>
      </c>
      <c r="B301" s="17">
        <f t="shared" si="17"/>
        <v>10</v>
      </c>
      <c r="C301" s="18">
        <f>D301/D301</f>
        <v>1</v>
      </c>
      <c r="D301" s="19">
        <v>0.5</v>
      </c>
      <c r="E301" s="19" t="s">
        <v>305</v>
      </c>
      <c r="F301" s="19" t="s">
        <v>109</v>
      </c>
      <c r="G301" s="19">
        <v>63.2</v>
      </c>
      <c r="H301" s="19" t="s">
        <v>662</v>
      </c>
      <c r="I301" s="19">
        <v>-0.5</v>
      </c>
      <c r="J301" s="20">
        <f t="shared" si="18"/>
        <v>-10</v>
      </c>
      <c r="K301" s="17">
        <f t="shared" si="19"/>
        <v>460.95000000000016</v>
      </c>
      <c r="L301" s="40"/>
      <c r="M301" s="40"/>
    </row>
    <row r="302" spans="1:13" x14ac:dyDescent="0.25">
      <c r="A302" s="16">
        <v>42304</v>
      </c>
      <c r="B302" s="17">
        <f t="shared" si="17"/>
        <v>10</v>
      </c>
      <c r="C302" s="18">
        <f>D302/D302</f>
        <v>1</v>
      </c>
      <c r="D302" s="19">
        <v>1</v>
      </c>
      <c r="E302" s="19" t="s">
        <v>306</v>
      </c>
      <c r="F302" s="19" t="s">
        <v>109</v>
      </c>
      <c r="G302" s="19">
        <v>2.9</v>
      </c>
      <c r="H302" s="19" t="s">
        <v>662</v>
      </c>
      <c r="I302" s="19">
        <v>-1</v>
      </c>
      <c r="J302" s="20">
        <f t="shared" si="18"/>
        <v>-10</v>
      </c>
      <c r="K302" s="17">
        <f t="shared" si="19"/>
        <v>450.95000000000016</v>
      </c>
      <c r="L302" s="40"/>
      <c r="M302" s="40"/>
    </row>
    <row r="303" spans="1:13" x14ac:dyDescent="0.25">
      <c r="A303" s="11">
        <v>42304</v>
      </c>
      <c r="B303" s="12">
        <f t="shared" si="17"/>
        <v>10</v>
      </c>
      <c r="C303" s="13">
        <f>D303/D303</f>
        <v>1</v>
      </c>
      <c r="D303" s="14">
        <v>1</v>
      </c>
      <c r="E303" s="14" t="s">
        <v>307</v>
      </c>
      <c r="F303" s="14" t="s">
        <v>109</v>
      </c>
      <c r="G303" s="14">
        <v>2.1</v>
      </c>
      <c r="H303" s="14" t="s">
        <v>663</v>
      </c>
      <c r="I303" s="14">
        <v>1.1000000000000001</v>
      </c>
      <c r="J303" s="15">
        <f t="shared" si="18"/>
        <v>11</v>
      </c>
      <c r="K303" s="12">
        <f t="shared" si="19"/>
        <v>461.95000000000016</v>
      </c>
      <c r="L303" s="40"/>
      <c r="M303" s="40"/>
    </row>
    <row r="304" spans="1:13" x14ac:dyDescent="0.25">
      <c r="A304" s="11">
        <v>42304</v>
      </c>
      <c r="B304" s="12">
        <f t="shared" si="17"/>
        <v>10</v>
      </c>
      <c r="C304" s="13">
        <f>D304/D304</f>
        <v>1</v>
      </c>
      <c r="D304" s="14">
        <v>1</v>
      </c>
      <c r="E304" s="14" t="s">
        <v>308</v>
      </c>
      <c r="F304" s="14" t="s">
        <v>309</v>
      </c>
      <c r="G304" s="14">
        <v>1.91</v>
      </c>
      <c r="H304" s="14" t="s">
        <v>663</v>
      </c>
      <c r="I304" s="14">
        <v>0.91</v>
      </c>
      <c r="J304" s="15">
        <f t="shared" si="18"/>
        <v>9.1</v>
      </c>
      <c r="K304" s="12">
        <f t="shared" si="19"/>
        <v>471.05000000000018</v>
      </c>
      <c r="L304" s="40"/>
      <c r="M304" s="40"/>
    </row>
    <row r="305" spans="1:13" x14ac:dyDescent="0.25">
      <c r="A305" s="16">
        <v>42305</v>
      </c>
      <c r="B305" s="17">
        <f t="shared" si="17"/>
        <v>10</v>
      </c>
      <c r="C305" s="18">
        <f>D305/D305</f>
        <v>1</v>
      </c>
      <c r="D305" s="19">
        <v>2</v>
      </c>
      <c r="E305" s="19" t="s">
        <v>310</v>
      </c>
      <c r="F305" s="19" t="s">
        <v>0</v>
      </c>
      <c r="G305" s="19">
        <v>1.7</v>
      </c>
      <c r="H305" s="19" t="s">
        <v>662</v>
      </c>
      <c r="I305" s="19">
        <v>-2</v>
      </c>
      <c r="J305" s="20">
        <f t="shared" si="18"/>
        <v>-10</v>
      </c>
      <c r="K305" s="17">
        <f t="shared" si="19"/>
        <v>461.05000000000018</v>
      </c>
      <c r="L305" s="40"/>
      <c r="M305" s="40"/>
    </row>
    <row r="306" spans="1:13" x14ac:dyDescent="0.25">
      <c r="A306" s="16">
        <v>42305</v>
      </c>
      <c r="B306" s="17">
        <f t="shared" si="17"/>
        <v>10</v>
      </c>
      <c r="C306" s="18">
        <f>D306/D306</f>
        <v>1</v>
      </c>
      <c r="D306" s="19">
        <v>1</v>
      </c>
      <c r="E306" s="19" t="s">
        <v>311</v>
      </c>
      <c r="F306" s="19" t="s">
        <v>0</v>
      </c>
      <c r="G306" s="19">
        <v>2.0499999999999998</v>
      </c>
      <c r="H306" s="19" t="s">
        <v>662</v>
      </c>
      <c r="I306" s="19">
        <v>-1</v>
      </c>
      <c r="J306" s="20">
        <f t="shared" si="18"/>
        <v>-10</v>
      </c>
      <c r="K306" s="17">
        <f t="shared" si="19"/>
        <v>451.05000000000018</v>
      </c>
      <c r="L306" s="40"/>
      <c r="M306" s="40"/>
    </row>
    <row r="307" spans="1:13" x14ac:dyDescent="0.25">
      <c r="A307" s="11">
        <v>42305</v>
      </c>
      <c r="B307" s="12">
        <f t="shared" si="17"/>
        <v>10</v>
      </c>
      <c r="C307" s="13">
        <f>D307/D307</f>
        <v>1</v>
      </c>
      <c r="D307" s="14">
        <v>1</v>
      </c>
      <c r="E307" s="14" t="s">
        <v>312</v>
      </c>
      <c r="F307" s="14" t="s">
        <v>0</v>
      </c>
      <c r="G307" s="14">
        <v>2.4</v>
      </c>
      <c r="H307" s="14" t="s">
        <v>663</v>
      </c>
      <c r="I307" s="14">
        <v>1.4</v>
      </c>
      <c r="J307" s="15">
        <f t="shared" si="18"/>
        <v>14</v>
      </c>
      <c r="K307" s="12">
        <f t="shared" si="19"/>
        <v>465.05000000000018</v>
      </c>
      <c r="L307" s="40"/>
      <c r="M307" s="40"/>
    </row>
    <row r="308" spans="1:13" x14ac:dyDescent="0.25">
      <c r="A308" s="16">
        <v>42305</v>
      </c>
      <c r="B308" s="17">
        <f t="shared" si="17"/>
        <v>10</v>
      </c>
      <c r="C308" s="18">
        <f>D308/D308</f>
        <v>1</v>
      </c>
      <c r="D308" s="19">
        <v>1</v>
      </c>
      <c r="E308" s="19" t="s">
        <v>313</v>
      </c>
      <c r="F308" s="19" t="s">
        <v>109</v>
      </c>
      <c r="G308" s="19">
        <v>3</v>
      </c>
      <c r="H308" s="19" t="s">
        <v>662</v>
      </c>
      <c r="I308" s="19">
        <v>-1</v>
      </c>
      <c r="J308" s="20">
        <f t="shared" si="18"/>
        <v>-10</v>
      </c>
      <c r="K308" s="17">
        <f t="shared" si="19"/>
        <v>455.05000000000018</v>
      </c>
      <c r="L308" s="40"/>
      <c r="M308" s="40"/>
    </row>
    <row r="309" spans="1:13" x14ac:dyDescent="0.25">
      <c r="A309" s="11">
        <v>42305</v>
      </c>
      <c r="B309" s="12">
        <f t="shared" si="17"/>
        <v>10</v>
      </c>
      <c r="C309" s="13">
        <f>D309/D309</f>
        <v>1</v>
      </c>
      <c r="D309" s="14">
        <v>1</v>
      </c>
      <c r="E309" s="14" t="s">
        <v>314</v>
      </c>
      <c r="F309" s="14" t="s">
        <v>309</v>
      </c>
      <c r="G309" s="14">
        <v>1.91</v>
      </c>
      <c r="H309" s="14" t="s">
        <v>663</v>
      </c>
      <c r="I309" s="14">
        <v>0.91</v>
      </c>
      <c r="J309" s="15">
        <f t="shared" si="18"/>
        <v>9.1</v>
      </c>
      <c r="K309" s="12">
        <f t="shared" si="19"/>
        <v>464.1500000000002</v>
      </c>
      <c r="L309" s="40"/>
      <c r="M309" s="40"/>
    </row>
    <row r="310" spans="1:13" x14ac:dyDescent="0.25">
      <c r="A310" s="11">
        <v>42305</v>
      </c>
      <c r="B310" s="12">
        <f t="shared" si="17"/>
        <v>10</v>
      </c>
      <c r="C310" s="13">
        <f>D310/D310</f>
        <v>1</v>
      </c>
      <c r="D310" s="14">
        <v>1</v>
      </c>
      <c r="E310" s="14" t="s">
        <v>315</v>
      </c>
      <c r="F310" s="14" t="s">
        <v>309</v>
      </c>
      <c r="G310" s="14">
        <v>1.83</v>
      </c>
      <c r="H310" s="14" t="s">
        <v>663</v>
      </c>
      <c r="I310" s="14">
        <v>0.83</v>
      </c>
      <c r="J310" s="15">
        <f t="shared" si="18"/>
        <v>8.2999999999999989</v>
      </c>
      <c r="K310" s="12">
        <f t="shared" si="19"/>
        <v>472.45000000000022</v>
      </c>
      <c r="L310" s="40"/>
      <c r="M310" s="40"/>
    </row>
    <row r="311" spans="1:13" x14ac:dyDescent="0.25">
      <c r="A311" s="11">
        <v>42305</v>
      </c>
      <c r="B311" s="12">
        <f t="shared" si="17"/>
        <v>10</v>
      </c>
      <c r="C311" s="13">
        <f>D311/D311</f>
        <v>1</v>
      </c>
      <c r="D311" s="14">
        <v>1</v>
      </c>
      <c r="E311" s="14" t="s">
        <v>316</v>
      </c>
      <c r="F311" s="14" t="s">
        <v>309</v>
      </c>
      <c r="G311" s="14">
        <v>1.91</v>
      </c>
      <c r="H311" s="14" t="s">
        <v>663</v>
      </c>
      <c r="I311" s="14">
        <v>0.91</v>
      </c>
      <c r="J311" s="15">
        <f t="shared" si="18"/>
        <v>9.1</v>
      </c>
      <c r="K311" s="12">
        <f t="shared" si="19"/>
        <v>481.55000000000024</v>
      </c>
      <c r="L311" s="40"/>
      <c r="M311" s="40"/>
    </row>
    <row r="312" spans="1:13" x14ac:dyDescent="0.25">
      <c r="A312" s="11">
        <v>42306</v>
      </c>
      <c r="B312" s="12">
        <f t="shared" si="17"/>
        <v>10</v>
      </c>
      <c r="C312" s="13">
        <f>D312/D312</f>
        <v>1</v>
      </c>
      <c r="D312" s="14">
        <v>1</v>
      </c>
      <c r="E312" s="14" t="s">
        <v>317</v>
      </c>
      <c r="F312" s="14" t="s">
        <v>0</v>
      </c>
      <c r="G312" s="14">
        <v>1.91</v>
      </c>
      <c r="H312" s="14" t="s">
        <v>663</v>
      </c>
      <c r="I312" s="14">
        <v>0.91</v>
      </c>
      <c r="J312" s="15">
        <f t="shared" si="18"/>
        <v>9.1</v>
      </c>
      <c r="K312" s="12">
        <f t="shared" si="19"/>
        <v>490.65000000000026</v>
      </c>
      <c r="L312" s="40"/>
      <c r="M312" s="40"/>
    </row>
    <row r="313" spans="1:13" x14ac:dyDescent="0.25">
      <c r="A313" s="16">
        <v>42306</v>
      </c>
      <c r="B313" s="17">
        <f t="shared" si="17"/>
        <v>10</v>
      </c>
      <c r="C313" s="18">
        <f>D313/D313</f>
        <v>1</v>
      </c>
      <c r="D313" s="19">
        <v>1</v>
      </c>
      <c r="E313" s="19" t="s">
        <v>318</v>
      </c>
      <c r="F313" s="19" t="s">
        <v>0</v>
      </c>
      <c r="G313" s="19">
        <v>2.4</v>
      </c>
      <c r="H313" s="19" t="s">
        <v>662</v>
      </c>
      <c r="I313" s="19">
        <v>-1</v>
      </c>
      <c r="J313" s="20">
        <f t="shared" si="18"/>
        <v>-10</v>
      </c>
      <c r="K313" s="17">
        <f t="shared" si="19"/>
        <v>480.65000000000026</v>
      </c>
      <c r="L313" s="40"/>
      <c r="M313" s="40"/>
    </row>
    <row r="314" spans="1:13" x14ac:dyDescent="0.25">
      <c r="A314" s="16">
        <v>42306</v>
      </c>
      <c r="B314" s="17">
        <f t="shared" si="17"/>
        <v>10</v>
      </c>
      <c r="C314" s="18">
        <f>D314/D314</f>
        <v>1</v>
      </c>
      <c r="D314" s="19">
        <v>1</v>
      </c>
      <c r="E314" s="19" t="s">
        <v>319</v>
      </c>
      <c r="F314" s="19" t="s">
        <v>0</v>
      </c>
      <c r="G314" s="19">
        <v>2.64</v>
      </c>
      <c r="H314" s="19" t="s">
        <v>662</v>
      </c>
      <c r="I314" s="19">
        <v>-1</v>
      </c>
      <c r="J314" s="20">
        <f t="shared" si="18"/>
        <v>-10</v>
      </c>
      <c r="K314" s="17">
        <f t="shared" si="19"/>
        <v>470.65000000000026</v>
      </c>
      <c r="L314" s="40"/>
      <c r="M314" s="40"/>
    </row>
    <row r="315" spans="1:13" x14ac:dyDescent="0.25">
      <c r="A315" s="16">
        <v>42306</v>
      </c>
      <c r="B315" s="17">
        <f t="shared" si="17"/>
        <v>10</v>
      </c>
      <c r="C315" s="18">
        <f>D315/D315</f>
        <v>1</v>
      </c>
      <c r="D315" s="19">
        <v>1</v>
      </c>
      <c r="E315" s="19" t="s">
        <v>320</v>
      </c>
      <c r="F315" s="19" t="s">
        <v>109</v>
      </c>
      <c r="G315" s="19">
        <v>2.2000000000000002</v>
      </c>
      <c r="H315" s="19" t="s">
        <v>662</v>
      </c>
      <c r="I315" s="19">
        <v>-1</v>
      </c>
      <c r="J315" s="20">
        <f t="shared" si="18"/>
        <v>-10</v>
      </c>
      <c r="K315" s="17">
        <f t="shared" si="19"/>
        <v>460.65000000000026</v>
      </c>
      <c r="L315" s="40"/>
      <c r="M315" s="40"/>
    </row>
    <row r="316" spans="1:13" x14ac:dyDescent="0.25">
      <c r="A316" s="16">
        <v>42306</v>
      </c>
      <c r="B316" s="17">
        <f t="shared" si="17"/>
        <v>10</v>
      </c>
      <c r="C316" s="18">
        <f>D316/D316</f>
        <v>1</v>
      </c>
      <c r="D316" s="19">
        <v>1</v>
      </c>
      <c r="E316" s="19" t="s">
        <v>321</v>
      </c>
      <c r="F316" s="19" t="s">
        <v>109</v>
      </c>
      <c r="G316" s="19">
        <v>2.5499999999999998</v>
      </c>
      <c r="H316" s="19" t="s">
        <v>662</v>
      </c>
      <c r="I316" s="19">
        <v>-1</v>
      </c>
      <c r="J316" s="20">
        <f t="shared" si="18"/>
        <v>-10</v>
      </c>
      <c r="K316" s="17">
        <f t="shared" si="19"/>
        <v>450.65000000000026</v>
      </c>
      <c r="L316" s="40"/>
      <c r="M316" s="40"/>
    </row>
    <row r="317" spans="1:13" x14ac:dyDescent="0.25">
      <c r="A317" s="16">
        <v>42306</v>
      </c>
      <c r="B317" s="17">
        <f t="shared" si="17"/>
        <v>10</v>
      </c>
      <c r="C317" s="18">
        <f>D317/D317</f>
        <v>1</v>
      </c>
      <c r="D317" s="19">
        <v>1</v>
      </c>
      <c r="E317" s="19" t="s">
        <v>322</v>
      </c>
      <c r="F317" s="19" t="s">
        <v>109</v>
      </c>
      <c r="G317" s="19">
        <v>2.5</v>
      </c>
      <c r="H317" s="19" t="s">
        <v>662</v>
      </c>
      <c r="I317" s="19">
        <v>-1</v>
      </c>
      <c r="J317" s="20">
        <f t="shared" si="18"/>
        <v>-10</v>
      </c>
      <c r="K317" s="17">
        <f t="shared" si="19"/>
        <v>440.65000000000026</v>
      </c>
      <c r="L317" s="40"/>
      <c r="M317" s="40"/>
    </row>
    <row r="318" spans="1:13" x14ac:dyDescent="0.25">
      <c r="A318" s="16">
        <v>42306</v>
      </c>
      <c r="B318" s="17">
        <f t="shared" si="17"/>
        <v>10</v>
      </c>
      <c r="C318" s="18">
        <f>D318/D318</f>
        <v>1</v>
      </c>
      <c r="D318" s="19">
        <v>1</v>
      </c>
      <c r="E318" s="19" t="s">
        <v>323</v>
      </c>
      <c r="F318" s="19" t="s">
        <v>109</v>
      </c>
      <c r="G318" s="19">
        <v>13.74</v>
      </c>
      <c r="H318" s="19" t="s">
        <v>662</v>
      </c>
      <c r="I318" s="19">
        <v>-1</v>
      </c>
      <c r="J318" s="20">
        <f t="shared" si="18"/>
        <v>-10</v>
      </c>
      <c r="K318" s="17">
        <f t="shared" si="19"/>
        <v>430.65000000000026</v>
      </c>
      <c r="L318" s="40"/>
      <c r="M318" s="40"/>
    </row>
    <row r="319" spans="1:13" x14ac:dyDescent="0.25">
      <c r="A319" s="16">
        <v>42306</v>
      </c>
      <c r="B319" s="17">
        <f t="shared" si="17"/>
        <v>10</v>
      </c>
      <c r="C319" s="18">
        <f>D319/D319</f>
        <v>1</v>
      </c>
      <c r="D319" s="19">
        <v>1</v>
      </c>
      <c r="E319" s="19" t="s">
        <v>324</v>
      </c>
      <c r="F319" s="19" t="s">
        <v>109</v>
      </c>
      <c r="G319" s="19">
        <v>2.2000000000000002</v>
      </c>
      <c r="H319" s="19" t="s">
        <v>662</v>
      </c>
      <c r="I319" s="19">
        <v>-1</v>
      </c>
      <c r="J319" s="20">
        <f t="shared" si="18"/>
        <v>-10</v>
      </c>
      <c r="K319" s="17">
        <f t="shared" si="19"/>
        <v>420.65000000000026</v>
      </c>
      <c r="L319" s="40"/>
      <c r="M319" s="40"/>
    </row>
    <row r="320" spans="1:13" x14ac:dyDescent="0.25">
      <c r="A320" s="11">
        <v>42306</v>
      </c>
      <c r="B320" s="12">
        <f t="shared" si="17"/>
        <v>10</v>
      </c>
      <c r="C320" s="13">
        <f>D320/D320</f>
        <v>1</v>
      </c>
      <c r="D320" s="14">
        <v>1</v>
      </c>
      <c r="E320" s="14" t="s">
        <v>325</v>
      </c>
      <c r="F320" s="14" t="s">
        <v>309</v>
      </c>
      <c r="G320" s="14">
        <v>1.91</v>
      </c>
      <c r="H320" s="14" t="s">
        <v>663</v>
      </c>
      <c r="I320" s="14">
        <v>0.91</v>
      </c>
      <c r="J320" s="15">
        <f t="shared" si="18"/>
        <v>9.1</v>
      </c>
      <c r="K320" s="12">
        <f t="shared" si="19"/>
        <v>429.75000000000028</v>
      </c>
      <c r="L320" s="40"/>
      <c r="M320" s="40"/>
    </row>
    <row r="321" spans="1:13" x14ac:dyDescent="0.25">
      <c r="A321" s="16">
        <v>42306</v>
      </c>
      <c r="B321" s="17">
        <f t="shared" si="17"/>
        <v>10</v>
      </c>
      <c r="C321" s="18">
        <f>D321/D321</f>
        <v>1</v>
      </c>
      <c r="D321" s="19">
        <v>1</v>
      </c>
      <c r="E321" s="19" t="s">
        <v>326</v>
      </c>
      <c r="F321" s="19" t="s">
        <v>309</v>
      </c>
      <c r="G321" s="19">
        <v>1.88</v>
      </c>
      <c r="H321" s="19" t="s">
        <v>662</v>
      </c>
      <c r="I321" s="19">
        <v>-1</v>
      </c>
      <c r="J321" s="20">
        <f t="shared" si="18"/>
        <v>-10</v>
      </c>
      <c r="K321" s="17">
        <f t="shared" si="19"/>
        <v>419.75000000000028</v>
      </c>
      <c r="L321" s="40"/>
      <c r="M321" s="40"/>
    </row>
    <row r="322" spans="1:13" x14ac:dyDescent="0.25">
      <c r="A322" s="16">
        <v>42306</v>
      </c>
      <c r="B322" s="17">
        <f t="shared" si="17"/>
        <v>10</v>
      </c>
      <c r="C322" s="18">
        <f>D322/D322</f>
        <v>1</v>
      </c>
      <c r="D322" s="19">
        <v>1</v>
      </c>
      <c r="E322" s="19" t="s">
        <v>327</v>
      </c>
      <c r="F322" s="19" t="s">
        <v>8</v>
      </c>
      <c r="G322" s="19">
        <v>1.83</v>
      </c>
      <c r="H322" s="19" t="s">
        <v>662</v>
      </c>
      <c r="I322" s="19">
        <v>-1</v>
      </c>
      <c r="J322" s="20">
        <f t="shared" si="18"/>
        <v>-10</v>
      </c>
      <c r="K322" s="17">
        <f t="shared" si="19"/>
        <v>409.75000000000028</v>
      </c>
      <c r="L322" s="40"/>
      <c r="M322" s="40"/>
    </row>
    <row r="323" spans="1:13" x14ac:dyDescent="0.25">
      <c r="A323" s="16">
        <v>42307</v>
      </c>
      <c r="B323" s="17">
        <f t="shared" si="17"/>
        <v>10</v>
      </c>
      <c r="C323" s="18">
        <f>D323/D323</f>
        <v>1</v>
      </c>
      <c r="D323" s="19">
        <v>1</v>
      </c>
      <c r="E323" s="19" t="s">
        <v>328</v>
      </c>
      <c r="F323" s="19" t="s">
        <v>0</v>
      </c>
      <c r="G323" s="19">
        <v>1.8</v>
      </c>
      <c r="H323" s="19" t="s">
        <v>662</v>
      </c>
      <c r="I323" s="19">
        <v>-1</v>
      </c>
      <c r="J323" s="20">
        <f t="shared" si="18"/>
        <v>-10</v>
      </c>
      <c r="K323" s="17">
        <f t="shared" si="19"/>
        <v>399.75000000000028</v>
      </c>
      <c r="L323" s="40"/>
      <c r="M323" s="40"/>
    </row>
    <row r="324" spans="1:13" x14ac:dyDescent="0.25">
      <c r="A324" s="16">
        <v>42307</v>
      </c>
      <c r="B324" s="17">
        <f t="shared" si="17"/>
        <v>10</v>
      </c>
      <c r="C324" s="18">
        <f>D324/D324</f>
        <v>1</v>
      </c>
      <c r="D324" s="19">
        <v>1</v>
      </c>
      <c r="E324" s="19" t="s">
        <v>329</v>
      </c>
      <c r="F324" s="19" t="s">
        <v>0</v>
      </c>
      <c r="G324" s="19">
        <v>1.8</v>
      </c>
      <c r="H324" s="19" t="s">
        <v>662</v>
      </c>
      <c r="I324" s="19">
        <v>-1</v>
      </c>
      <c r="J324" s="20">
        <f t="shared" si="18"/>
        <v>-10</v>
      </c>
      <c r="K324" s="17">
        <f t="shared" si="19"/>
        <v>389.75000000000028</v>
      </c>
      <c r="L324" s="40"/>
      <c r="M324" s="40"/>
    </row>
    <row r="325" spans="1:13" x14ac:dyDescent="0.25">
      <c r="A325" s="11">
        <v>42307</v>
      </c>
      <c r="B325" s="12">
        <f t="shared" si="17"/>
        <v>10</v>
      </c>
      <c r="C325" s="13">
        <f>D325/D325</f>
        <v>1</v>
      </c>
      <c r="D325" s="14">
        <v>2</v>
      </c>
      <c r="E325" s="14" t="s">
        <v>330</v>
      </c>
      <c r="F325" s="14" t="s">
        <v>3</v>
      </c>
      <c r="G325" s="14">
        <v>1.83</v>
      </c>
      <c r="H325" s="14" t="s">
        <v>663</v>
      </c>
      <c r="I325" s="14">
        <v>1.66</v>
      </c>
      <c r="J325" s="15">
        <f t="shared" si="18"/>
        <v>8.2999999999999989</v>
      </c>
      <c r="K325" s="12">
        <f t="shared" si="19"/>
        <v>398.0500000000003</v>
      </c>
      <c r="L325" s="40"/>
      <c r="M325" s="40"/>
    </row>
    <row r="326" spans="1:13" x14ac:dyDescent="0.25">
      <c r="A326" s="16">
        <v>42307</v>
      </c>
      <c r="B326" s="17">
        <f t="shared" si="17"/>
        <v>10</v>
      </c>
      <c r="C326" s="18">
        <f>D326/D326</f>
        <v>1</v>
      </c>
      <c r="D326" s="19">
        <v>2</v>
      </c>
      <c r="E326" s="19" t="s">
        <v>331</v>
      </c>
      <c r="F326" s="19" t="s">
        <v>3</v>
      </c>
      <c r="G326" s="19">
        <v>2</v>
      </c>
      <c r="H326" s="19" t="s">
        <v>662</v>
      </c>
      <c r="I326" s="19">
        <v>-2</v>
      </c>
      <c r="J326" s="20">
        <f t="shared" si="18"/>
        <v>-10</v>
      </c>
      <c r="K326" s="17">
        <f t="shared" si="19"/>
        <v>388.0500000000003</v>
      </c>
      <c r="L326" s="40"/>
      <c r="M326" s="40"/>
    </row>
    <row r="327" spans="1:13" x14ac:dyDescent="0.25">
      <c r="A327" s="16">
        <v>42307</v>
      </c>
      <c r="B327" s="17">
        <f t="shared" ref="B327:B390" si="20">C327*10</f>
        <v>10</v>
      </c>
      <c r="C327" s="18">
        <f>D327/D327</f>
        <v>1</v>
      </c>
      <c r="D327" s="19">
        <v>1</v>
      </c>
      <c r="E327" s="19" t="s">
        <v>332</v>
      </c>
      <c r="F327" s="19" t="s">
        <v>309</v>
      </c>
      <c r="G327" s="19">
        <v>1.76</v>
      </c>
      <c r="H327" s="19" t="s">
        <v>662</v>
      </c>
      <c r="I327" s="19">
        <v>-1</v>
      </c>
      <c r="J327" s="20">
        <f t="shared" ref="J327:J390" si="21">(I327*10)/D327</f>
        <v>-10</v>
      </c>
      <c r="K327" s="17">
        <f t="shared" si="19"/>
        <v>378.0500000000003</v>
      </c>
      <c r="L327" s="40"/>
      <c r="M327" s="40"/>
    </row>
    <row r="328" spans="1:13" x14ac:dyDescent="0.25">
      <c r="A328" s="16">
        <v>42307</v>
      </c>
      <c r="B328" s="17">
        <f t="shared" si="20"/>
        <v>10</v>
      </c>
      <c r="C328" s="18">
        <f>D328/D328</f>
        <v>1</v>
      </c>
      <c r="D328" s="19">
        <v>1</v>
      </c>
      <c r="E328" s="19" t="s">
        <v>333</v>
      </c>
      <c r="F328" s="19" t="s">
        <v>309</v>
      </c>
      <c r="G328" s="19">
        <v>1.91</v>
      </c>
      <c r="H328" s="19" t="s">
        <v>662</v>
      </c>
      <c r="I328" s="19">
        <v>-1</v>
      </c>
      <c r="J328" s="20">
        <f t="shared" si="21"/>
        <v>-10</v>
      </c>
      <c r="K328" s="17">
        <f t="shared" ref="K328:K391" si="22">K327+J328</f>
        <v>368.0500000000003</v>
      </c>
      <c r="L328" s="40"/>
      <c r="M328" s="40"/>
    </row>
    <row r="329" spans="1:13" x14ac:dyDescent="0.25">
      <c r="A329" s="11">
        <v>42307</v>
      </c>
      <c r="B329" s="12">
        <f t="shared" si="20"/>
        <v>10</v>
      </c>
      <c r="C329" s="13">
        <f>D329/D329</f>
        <v>1</v>
      </c>
      <c r="D329" s="14">
        <v>1</v>
      </c>
      <c r="E329" s="14" t="s">
        <v>334</v>
      </c>
      <c r="F329" s="14" t="s">
        <v>309</v>
      </c>
      <c r="G329" s="14">
        <v>1.91</v>
      </c>
      <c r="H329" s="14" t="s">
        <v>663</v>
      </c>
      <c r="I329" s="14">
        <v>0.91</v>
      </c>
      <c r="J329" s="15">
        <f t="shared" si="21"/>
        <v>9.1</v>
      </c>
      <c r="K329" s="12">
        <f t="shared" si="22"/>
        <v>377.15000000000032</v>
      </c>
      <c r="L329" s="40"/>
      <c r="M329" s="40"/>
    </row>
    <row r="330" spans="1:13" x14ac:dyDescent="0.25">
      <c r="A330" s="11">
        <v>42307</v>
      </c>
      <c r="B330" s="12">
        <f t="shared" si="20"/>
        <v>10</v>
      </c>
      <c r="C330" s="13">
        <f>D330/D330</f>
        <v>1</v>
      </c>
      <c r="D330" s="14">
        <v>2</v>
      </c>
      <c r="E330" s="14" t="s">
        <v>335</v>
      </c>
      <c r="F330" s="14" t="s">
        <v>109</v>
      </c>
      <c r="G330" s="14">
        <v>2.5</v>
      </c>
      <c r="H330" s="14" t="s">
        <v>663</v>
      </c>
      <c r="I330" s="14">
        <v>3</v>
      </c>
      <c r="J330" s="15">
        <f t="shared" si="21"/>
        <v>15</v>
      </c>
      <c r="K330" s="12">
        <f t="shared" si="22"/>
        <v>392.15000000000032</v>
      </c>
      <c r="L330" s="40"/>
      <c r="M330" s="40"/>
    </row>
    <row r="331" spans="1:13" x14ac:dyDescent="0.25">
      <c r="A331" s="16">
        <v>42307</v>
      </c>
      <c r="B331" s="17">
        <f t="shared" si="20"/>
        <v>10</v>
      </c>
      <c r="C331" s="18">
        <f>D331/D331</f>
        <v>1</v>
      </c>
      <c r="D331" s="19">
        <v>1</v>
      </c>
      <c r="E331" s="19" t="s">
        <v>336</v>
      </c>
      <c r="F331" s="19" t="s">
        <v>109</v>
      </c>
      <c r="G331" s="19">
        <v>2.5</v>
      </c>
      <c r="H331" s="19" t="s">
        <v>662</v>
      </c>
      <c r="I331" s="19">
        <v>-1</v>
      </c>
      <c r="J331" s="20">
        <f t="shared" si="21"/>
        <v>-10</v>
      </c>
      <c r="K331" s="17">
        <f t="shared" si="22"/>
        <v>382.15000000000032</v>
      </c>
      <c r="L331" s="40"/>
      <c r="M331" s="40"/>
    </row>
    <row r="332" spans="1:13" x14ac:dyDescent="0.25">
      <c r="A332" s="11">
        <v>42307</v>
      </c>
      <c r="B332" s="12">
        <f t="shared" si="20"/>
        <v>10</v>
      </c>
      <c r="C332" s="13">
        <f>D332/D332</f>
        <v>1</v>
      </c>
      <c r="D332" s="14">
        <v>1</v>
      </c>
      <c r="E332" s="14" t="s">
        <v>337</v>
      </c>
      <c r="F332" s="14" t="s">
        <v>109</v>
      </c>
      <c r="G332" s="14">
        <v>2.1800000000000002</v>
      </c>
      <c r="H332" s="14" t="s">
        <v>663</v>
      </c>
      <c r="I332" s="14">
        <v>1.18</v>
      </c>
      <c r="J332" s="15">
        <f t="shared" si="21"/>
        <v>11.799999999999999</v>
      </c>
      <c r="K332" s="12">
        <f t="shared" si="22"/>
        <v>393.95000000000033</v>
      </c>
      <c r="L332" s="40"/>
      <c r="M332" s="40"/>
    </row>
    <row r="333" spans="1:13" x14ac:dyDescent="0.25">
      <c r="A333" s="11">
        <v>42307</v>
      </c>
      <c r="B333" s="12">
        <f t="shared" si="20"/>
        <v>10</v>
      </c>
      <c r="C333" s="13">
        <f>D333/D333</f>
        <v>1</v>
      </c>
      <c r="D333" s="14">
        <v>1</v>
      </c>
      <c r="E333" s="14" t="s">
        <v>338</v>
      </c>
      <c r="F333" s="14" t="s">
        <v>109</v>
      </c>
      <c r="G333" s="14">
        <v>2.0499999999999998</v>
      </c>
      <c r="H333" s="14" t="s">
        <v>663</v>
      </c>
      <c r="I333" s="14">
        <v>1.05</v>
      </c>
      <c r="J333" s="15">
        <f t="shared" si="21"/>
        <v>10.5</v>
      </c>
      <c r="K333" s="12">
        <f t="shared" si="22"/>
        <v>404.45000000000033</v>
      </c>
      <c r="L333" s="40"/>
      <c r="M333" s="40"/>
    </row>
    <row r="334" spans="1:13" x14ac:dyDescent="0.25">
      <c r="A334" s="16">
        <v>42308</v>
      </c>
      <c r="B334" s="17">
        <f t="shared" si="20"/>
        <v>10</v>
      </c>
      <c r="C334" s="18">
        <f>D334/D334</f>
        <v>1</v>
      </c>
      <c r="D334" s="19">
        <v>1</v>
      </c>
      <c r="E334" s="19" t="s">
        <v>339</v>
      </c>
      <c r="F334" s="19" t="s">
        <v>0</v>
      </c>
      <c r="G334" s="19">
        <v>2.7</v>
      </c>
      <c r="H334" s="19" t="s">
        <v>662</v>
      </c>
      <c r="I334" s="19">
        <v>-1</v>
      </c>
      <c r="J334" s="20">
        <f t="shared" si="21"/>
        <v>-10</v>
      </c>
      <c r="K334" s="17">
        <f t="shared" si="22"/>
        <v>394.45000000000033</v>
      </c>
      <c r="L334" s="40"/>
      <c r="M334" s="40"/>
    </row>
    <row r="335" spans="1:13" x14ac:dyDescent="0.25">
      <c r="A335" s="16">
        <v>42308</v>
      </c>
      <c r="B335" s="17">
        <f t="shared" si="20"/>
        <v>10</v>
      </c>
      <c r="C335" s="18">
        <f>D335/D335</f>
        <v>1</v>
      </c>
      <c r="D335" s="19">
        <v>1</v>
      </c>
      <c r="E335" s="19" t="s">
        <v>340</v>
      </c>
      <c r="F335" s="19" t="s">
        <v>0</v>
      </c>
      <c r="G335" s="19">
        <v>2.1</v>
      </c>
      <c r="H335" s="19" t="s">
        <v>662</v>
      </c>
      <c r="I335" s="19">
        <v>-1</v>
      </c>
      <c r="J335" s="20">
        <f t="shared" si="21"/>
        <v>-10</v>
      </c>
      <c r="K335" s="17">
        <f t="shared" si="22"/>
        <v>384.45000000000033</v>
      </c>
      <c r="L335" s="40"/>
      <c r="M335" s="40"/>
    </row>
    <row r="336" spans="1:13" x14ac:dyDescent="0.25">
      <c r="A336" s="16">
        <v>42308</v>
      </c>
      <c r="B336" s="17">
        <f t="shared" si="20"/>
        <v>10</v>
      </c>
      <c r="C336" s="18">
        <f>D336/D336</f>
        <v>1</v>
      </c>
      <c r="D336" s="19">
        <v>1</v>
      </c>
      <c r="E336" s="19" t="s">
        <v>341</v>
      </c>
      <c r="F336" s="19" t="s">
        <v>0</v>
      </c>
      <c r="G336" s="19">
        <v>3</v>
      </c>
      <c r="H336" s="19" t="s">
        <v>662</v>
      </c>
      <c r="I336" s="19">
        <v>-1</v>
      </c>
      <c r="J336" s="20">
        <f t="shared" si="21"/>
        <v>-10</v>
      </c>
      <c r="K336" s="17">
        <f t="shared" si="22"/>
        <v>374.45000000000033</v>
      </c>
      <c r="L336" s="40"/>
      <c r="M336" s="40"/>
    </row>
    <row r="337" spans="1:13" x14ac:dyDescent="0.25">
      <c r="A337" s="11">
        <v>42308</v>
      </c>
      <c r="B337" s="12">
        <f t="shared" si="20"/>
        <v>10</v>
      </c>
      <c r="C337" s="13">
        <f>D337/D337</f>
        <v>1</v>
      </c>
      <c r="D337" s="14">
        <v>1</v>
      </c>
      <c r="E337" s="14" t="s">
        <v>342</v>
      </c>
      <c r="F337" s="14" t="s">
        <v>0</v>
      </c>
      <c r="G337" s="14">
        <v>1.91</v>
      </c>
      <c r="H337" s="14" t="s">
        <v>663</v>
      </c>
      <c r="I337" s="14">
        <v>0.91</v>
      </c>
      <c r="J337" s="15">
        <f t="shared" si="21"/>
        <v>9.1</v>
      </c>
      <c r="K337" s="12">
        <f t="shared" si="22"/>
        <v>383.55000000000035</v>
      </c>
      <c r="L337" s="40"/>
      <c r="M337" s="40"/>
    </row>
    <row r="338" spans="1:13" x14ac:dyDescent="0.25">
      <c r="A338" s="11">
        <v>42308</v>
      </c>
      <c r="B338" s="12">
        <f t="shared" si="20"/>
        <v>10</v>
      </c>
      <c r="C338" s="13">
        <f>D338/D338</f>
        <v>1</v>
      </c>
      <c r="D338" s="14">
        <v>1</v>
      </c>
      <c r="E338" s="14" t="s">
        <v>343</v>
      </c>
      <c r="F338" s="14" t="s">
        <v>0</v>
      </c>
      <c r="G338" s="14">
        <v>2.0499999999999998</v>
      </c>
      <c r="H338" s="14" t="s">
        <v>663</v>
      </c>
      <c r="I338" s="14">
        <v>1.05</v>
      </c>
      <c r="J338" s="15">
        <f t="shared" si="21"/>
        <v>10.5</v>
      </c>
      <c r="K338" s="12">
        <f t="shared" si="22"/>
        <v>394.05000000000035</v>
      </c>
      <c r="L338" s="40"/>
      <c r="M338" s="40"/>
    </row>
    <row r="339" spans="1:13" x14ac:dyDescent="0.25">
      <c r="A339" s="11">
        <v>42308</v>
      </c>
      <c r="B339" s="12">
        <f t="shared" si="20"/>
        <v>10</v>
      </c>
      <c r="C339" s="13">
        <f>D339/D339</f>
        <v>1</v>
      </c>
      <c r="D339" s="14">
        <v>1</v>
      </c>
      <c r="E339" s="14" t="s">
        <v>344</v>
      </c>
      <c r="F339" s="14" t="s">
        <v>0</v>
      </c>
      <c r="G339" s="14">
        <v>2.16</v>
      </c>
      <c r="H339" s="14" t="s">
        <v>663</v>
      </c>
      <c r="I339" s="14">
        <v>1.1599999999999999</v>
      </c>
      <c r="J339" s="15">
        <f t="shared" si="21"/>
        <v>11.6</v>
      </c>
      <c r="K339" s="12">
        <f t="shared" si="22"/>
        <v>405.65000000000038</v>
      </c>
      <c r="L339" s="40"/>
      <c r="M339" s="40"/>
    </row>
    <row r="340" spans="1:13" x14ac:dyDescent="0.25">
      <c r="A340" s="16">
        <v>42308</v>
      </c>
      <c r="B340" s="17">
        <f t="shared" si="20"/>
        <v>10</v>
      </c>
      <c r="C340" s="18">
        <f>D340/D340</f>
        <v>1</v>
      </c>
      <c r="D340" s="19">
        <v>1</v>
      </c>
      <c r="E340" s="19" t="s">
        <v>345</v>
      </c>
      <c r="F340" s="19" t="s">
        <v>0</v>
      </c>
      <c r="G340" s="19">
        <v>4.41</v>
      </c>
      <c r="H340" s="19" t="s">
        <v>662</v>
      </c>
      <c r="I340" s="19">
        <v>-1</v>
      </c>
      <c r="J340" s="20">
        <f t="shared" si="21"/>
        <v>-10</v>
      </c>
      <c r="K340" s="17">
        <f t="shared" si="22"/>
        <v>395.65000000000038</v>
      </c>
      <c r="L340" s="40"/>
      <c r="M340" s="40"/>
    </row>
    <row r="341" spans="1:13" x14ac:dyDescent="0.25">
      <c r="A341" s="31">
        <v>42308</v>
      </c>
      <c r="B341" s="32">
        <f t="shared" si="20"/>
        <v>10</v>
      </c>
      <c r="C341" s="33">
        <f>D341/D341</f>
        <v>1</v>
      </c>
      <c r="D341" s="34">
        <v>2</v>
      </c>
      <c r="E341" s="34" t="s">
        <v>346</v>
      </c>
      <c r="F341" s="34" t="s">
        <v>0</v>
      </c>
      <c r="G341" s="34">
        <v>2.2000000000000002</v>
      </c>
      <c r="H341" s="34" t="s">
        <v>663</v>
      </c>
      <c r="I341" s="34">
        <v>2.4</v>
      </c>
      <c r="J341" s="35">
        <f t="shared" si="21"/>
        <v>12</v>
      </c>
      <c r="K341" s="32">
        <f t="shared" si="22"/>
        <v>407.65000000000038</v>
      </c>
      <c r="L341" s="40"/>
      <c r="M341" s="40"/>
    </row>
    <row r="342" spans="1:13" ht="30" x14ac:dyDescent="0.25">
      <c r="A342" s="31">
        <v>42308</v>
      </c>
      <c r="B342" s="32">
        <f t="shared" si="20"/>
        <v>10</v>
      </c>
      <c r="C342" s="33">
        <f>D342/D342</f>
        <v>1</v>
      </c>
      <c r="D342" s="34">
        <v>1</v>
      </c>
      <c r="E342" s="34" t="s">
        <v>347</v>
      </c>
      <c r="F342" s="34" t="s">
        <v>0</v>
      </c>
      <c r="G342" s="34">
        <v>3.25</v>
      </c>
      <c r="H342" s="34" t="s">
        <v>663</v>
      </c>
      <c r="I342" s="34">
        <v>2.25</v>
      </c>
      <c r="J342" s="35">
        <f t="shared" si="21"/>
        <v>22.5</v>
      </c>
      <c r="K342" s="32">
        <f t="shared" si="22"/>
        <v>430.15000000000038</v>
      </c>
      <c r="L342" s="40"/>
      <c r="M342" s="40"/>
    </row>
    <row r="343" spans="1:13" x14ac:dyDescent="0.25">
      <c r="A343" s="31">
        <v>42308</v>
      </c>
      <c r="B343" s="32">
        <f t="shared" si="20"/>
        <v>10</v>
      </c>
      <c r="C343" s="33">
        <f>D343/D343</f>
        <v>1</v>
      </c>
      <c r="D343" s="34">
        <v>2</v>
      </c>
      <c r="E343" s="34" t="s">
        <v>348</v>
      </c>
      <c r="F343" s="34" t="s">
        <v>3</v>
      </c>
      <c r="G343" s="34">
        <v>1.91</v>
      </c>
      <c r="H343" s="34" t="s">
        <v>663</v>
      </c>
      <c r="I343" s="34">
        <v>1.82</v>
      </c>
      <c r="J343" s="35">
        <f t="shared" si="21"/>
        <v>9.1</v>
      </c>
      <c r="K343" s="32">
        <f t="shared" si="22"/>
        <v>439.2500000000004</v>
      </c>
      <c r="L343" s="40"/>
      <c r="M343" s="40"/>
    </row>
    <row r="344" spans="1:13" x14ac:dyDescent="0.25">
      <c r="A344" s="16">
        <v>42308</v>
      </c>
      <c r="B344" s="17">
        <f t="shared" si="20"/>
        <v>10</v>
      </c>
      <c r="C344" s="18">
        <f>D344/D344</f>
        <v>1</v>
      </c>
      <c r="D344" s="19">
        <v>1</v>
      </c>
      <c r="E344" s="19" t="s">
        <v>349</v>
      </c>
      <c r="F344" s="19" t="s">
        <v>7</v>
      </c>
      <c r="G344" s="19">
        <v>1.91</v>
      </c>
      <c r="H344" s="19" t="s">
        <v>662</v>
      </c>
      <c r="I344" s="19">
        <v>-1</v>
      </c>
      <c r="J344" s="20">
        <f t="shared" si="21"/>
        <v>-10</v>
      </c>
      <c r="K344" s="17">
        <f t="shared" si="22"/>
        <v>429.2500000000004</v>
      </c>
      <c r="L344" s="40"/>
      <c r="M344" s="40"/>
    </row>
    <row r="345" spans="1:13" x14ac:dyDescent="0.25">
      <c r="A345" s="11">
        <v>42308</v>
      </c>
      <c r="B345" s="12">
        <f t="shared" si="20"/>
        <v>10</v>
      </c>
      <c r="C345" s="13">
        <f>D345/D345</f>
        <v>1</v>
      </c>
      <c r="D345" s="14">
        <v>1</v>
      </c>
      <c r="E345" s="14" t="s">
        <v>350</v>
      </c>
      <c r="F345" s="14" t="s">
        <v>7</v>
      </c>
      <c r="G345" s="14">
        <v>1.91</v>
      </c>
      <c r="H345" s="14" t="s">
        <v>663</v>
      </c>
      <c r="I345" s="14">
        <v>0.91</v>
      </c>
      <c r="J345" s="15">
        <f t="shared" si="21"/>
        <v>9.1</v>
      </c>
      <c r="K345" s="12">
        <f t="shared" si="22"/>
        <v>438.35000000000042</v>
      </c>
      <c r="L345" s="40"/>
      <c r="M345" s="40"/>
    </row>
    <row r="346" spans="1:13" x14ac:dyDescent="0.25">
      <c r="A346" s="11">
        <v>42308</v>
      </c>
      <c r="B346" s="12">
        <f t="shared" si="20"/>
        <v>10</v>
      </c>
      <c r="C346" s="13">
        <f>D346/D346</f>
        <v>1</v>
      </c>
      <c r="D346" s="14">
        <v>2</v>
      </c>
      <c r="E346" s="14" t="s">
        <v>351</v>
      </c>
      <c r="F346" s="14" t="s">
        <v>0</v>
      </c>
      <c r="G346" s="14">
        <v>2</v>
      </c>
      <c r="H346" s="14" t="s">
        <v>663</v>
      </c>
      <c r="I346" s="14">
        <v>2</v>
      </c>
      <c r="J346" s="15">
        <f t="shared" si="21"/>
        <v>10</v>
      </c>
      <c r="K346" s="12">
        <f t="shared" si="22"/>
        <v>448.35000000000042</v>
      </c>
      <c r="L346" s="40"/>
      <c r="M346" s="40"/>
    </row>
    <row r="347" spans="1:13" x14ac:dyDescent="0.25">
      <c r="A347" s="16">
        <v>42308</v>
      </c>
      <c r="B347" s="17">
        <f t="shared" si="20"/>
        <v>10</v>
      </c>
      <c r="C347" s="18">
        <f>D347/D347</f>
        <v>1</v>
      </c>
      <c r="D347" s="19">
        <v>2</v>
      </c>
      <c r="E347" s="19" t="s">
        <v>352</v>
      </c>
      <c r="F347" s="19" t="s">
        <v>7</v>
      </c>
      <c r="G347" s="19">
        <v>1.93</v>
      </c>
      <c r="H347" s="19" t="s">
        <v>662</v>
      </c>
      <c r="I347" s="19">
        <v>-2</v>
      </c>
      <c r="J347" s="20">
        <f t="shared" si="21"/>
        <v>-10</v>
      </c>
      <c r="K347" s="17">
        <f t="shared" si="22"/>
        <v>438.35000000000042</v>
      </c>
      <c r="L347" s="40"/>
      <c r="M347" s="40"/>
    </row>
    <row r="348" spans="1:13" x14ac:dyDescent="0.25">
      <c r="A348" s="11">
        <v>42308</v>
      </c>
      <c r="B348" s="12">
        <f t="shared" si="20"/>
        <v>10</v>
      </c>
      <c r="C348" s="13">
        <f>D348/D348</f>
        <v>1</v>
      </c>
      <c r="D348" s="14">
        <v>1</v>
      </c>
      <c r="E348" s="14" t="s">
        <v>353</v>
      </c>
      <c r="F348" s="14" t="s">
        <v>109</v>
      </c>
      <c r="G348" s="14">
        <v>1.91</v>
      </c>
      <c r="H348" s="14" t="s">
        <v>663</v>
      </c>
      <c r="I348" s="14">
        <v>0.91</v>
      </c>
      <c r="J348" s="15">
        <f t="shared" si="21"/>
        <v>9.1</v>
      </c>
      <c r="K348" s="12">
        <f t="shared" si="22"/>
        <v>447.45000000000044</v>
      </c>
      <c r="L348" s="40"/>
      <c r="M348" s="40"/>
    </row>
    <row r="349" spans="1:13" x14ac:dyDescent="0.25">
      <c r="A349" s="11">
        <v>42308</v>
      </c>
      <c r="B349" s="12">
        <f t="shared" si="20"/>
        <v>10</v>
      </c>
      <c r="C349" s="13">
        <f>D349/D349</f>
        <v>1</v>
      </c>
      <c r="D349" s="14">
        <v>1</v>
      </c>
      <c r="E349" s="14" t="s">
        <v>354</v>
      </c>
      <c r="F349" s="14" t="s">
        <v>109</v>
      </c>
      <c r="G349" s="14">
        <v>2.75</v>
      </c>
      <c r="H349" s="14" t="s">
        <v>663</v>
      </c>
      <c r="I349" s="14">
        <v>1.75</v>
      </c>
      <c r="J349" s="15">
        <f t="shared" si="21"/>
        <v>17.5</v>
      </c>
      <c r="K349" s="12">
        <f t="shared" si="22"/>
        <v>464.95000000000044</v>
      </c>
      <c r="L349" s="40"/>
      <c r="M349" s="40"/>
    </row>
    <row r="350" spans="1:13" x14ac:dyDescent="0.25">
      <c r="A350" s="11">
        <v>42308</v>
      </c>
      <c r="B350" s="12">
        <f t="shared" si="20"/>
        <v>10</v>
      </c>
      <c r="C350" s="13">
        <f>D350/D350</f>
        <v>1</v>
      </c>
      <c r="D350" s="14">
        <v>1</v>
      </c>
      <c r="E350" s="14" t="s">
        <v>355</v>
      </c>
      <c r="F350" s="14" t="s">
        <v>309</v>
      </c>
      <c r="G350" s="14">
        <v>1.91</v>
      </c>
      <c r="H350" s="14" t="s">
        <v>663</v>
      </c>
      <c r="I350" s="14">
        <v>0.91</v>
      </c>
      <c r="J350" s="15">
        <f t="shared" si="21"/>
        <v>9.1</v>
      </c>
      <c r="K350" s="12">
        <f t="shared" si="22"/>
        <v>474.05000000000047</v>
      </c>
      <c r="L350" s="40"/>
      <c r="M350" s="40"/>
    </row>
    <row r="351" spans="1:13" x14ac:dyDescent="0.25">
      <c r="A351" s="11">
        <v>42308</v>
      </c>
      <c r="B351" s="12">
        <f t="shared" si="20"/>
        <v>10</v>
      </c>
      <c r="C351" s="13">
        <f>D351/D351</f>
        <v>1</v>
      </c>
      <c r="D351" s="14">
        <v>1</v>
      </c>
      <c r="E351" s="14" t="s">
        <v>356</v>
      </c>
      <c r="F351" s="14" t="s">
        <v>309</v>
      </c>
      <c r="G351" s="14">
        <v>1.91</v>
      </c>
      <c r="H351" s="14" t="s">
        <v>663</v>
      </c>
      <c r="I351" s="14">
        <v>0.91</v>
      </c>
      <c r="J351" s="15">
        <f t="shared" si="21"/>
        <v>9.1</v>
      </c>
      <c r="K351" s="12">
        <f t="shared" si="22"/>
        <v>483.15000000000049</v>
      </c>
      <c r="L351" s="40"/>
      <c r="M351" s="40"/>
    </row>
    <row r="352" spans="1:13" x14ac:dyDescent="0.25">
      <c r="A352" s="21">
        <v>42309</v>
      </c>
      <c r="B352" s="22">
        <f t="shared" si="20"/>
        <v>10</v>
      </c>
      <c r="C352" s="23">
        <f>D352/D352</f>
        <v>1</v>
      </c>
      <c r="D352" s="24">
        <v>1</v>
      </c>
      <c r="E352" s="24" t="s">
        <v>357</v>
      </c>
      <c r="F352" s="24" t="s">
        <v>0</v>
      </c>
      <c r="G352" s="24">
        <v>3.5</v>
      </c>
      <c r="H352" s="24" t="s">
        <v>662</v>
      </c>
      <c r="I352" s="24">
        <v>-1</v>
      </c>
      <c r="J352" s="25">
        <f t="shared" si="21"/>
        <v>-10</v>
      </c>
      <c r="K352" s="22">
        <f t="shared" si="22"/>
        <v>473.15000000000049</v>
      </c>
      <c r="L352" s="40"/>
      <c r="M352" s="40"/>
    </row>
    <row r="353" spans="1:13" x14ac:dyDescent="0.25">
      <c r="A353" s="21">
        <v>42309</v>
      </c>
      <c r="B353" s="22">
        <f t="shared" si="20"/>
        <v>10</v>
      </c>
      <c r="C353" s="23">
        <f>D353/D353</f>
        <v>1</v>
      </c>
      <c r="D353" s="24">
        <v>1</v>
      </c>
      <c r="E353" s="24" t="s">
        <v>358</v>
      </c>
      <c r="F353" s="24" t="s">
        <v>0</v>
      </c>
      <c r="G353" s="24">
        <v>1.92</v>
      </c>
      <c r="H353" s="24" t="s">
        <v>662</v>
      </c>
      <c r="I353" s="24">
        <v>-1</v>
      </c>
      <c r="J353" s="25">
        <f t="shared" si="21"/>
        <v>-10</v>
      </c>
      <c r="K353" s="22">
        <f t="shared" si="22"/>
        <v>463.15000000000049</v>
      </c>
      <c r="L353" s="40"/>
      <c r="M353" s="40"/>
    </row>
    <row r="354" spans="1:13" x14ac:dyDescent="0.25">
      <c r="A354" s="11">
        <v>42309</v>
      </c>
      <c r="B354" s="12">
        <f t="shared" si="20"/>
        <v>10</v>
      </c>
      <c r="C354" s="13">
        <f>D354/D354</f>
        <v>1</v>
      </c>
      <c r="D354" s="14">
        <v>1</v>
      </c>
      <c r="E354" s="14" t="s">
        <v>359</v>
      </c>
      <c r="F354" s="14" t="s">
        <v>0</v>
      </c>
      <c r="G354" s="14">
        <v>2.2999999999999998</v>
      </c>
      <c r="H354" s="14" t="s">
        <v>663</v>
      </c>
      <c r="I354" s="14">
        <v>1.3</v>
      </c>
      <c r="J354" s="15">
        <f t="shared" si="21"/>
        <v>13</v>
      </c>
      <c r="K354" s="12">
        <f t="shared" si="22"/>
        <v>476.15000000000049</v>
      </c>
      <c r="L354" s="40"/>
      <c r="M354" s="40"/>
    </row>
    <row r="355" spans="1:13" x14ac:dyDescent="0.25">
      <c r="A355" s="16">
        <v>42309</v>
      </c>
      <c r="B355" s="17">
        <f t="shared" si="20"/>
        <v>10</v>
      </c>
      <c r="C355" s="18">
        <f>D355/D355</f>
        <v>1</v>
      </c>
      <c r="D355" s="19">
        <v>1</v>
      </c>
      <c r="E355" s="19" t="s">
        <v>360</v>
      </c>
      <c r="F355" s="19" t="s">
        <v>0</v>
      </c>
      <c r="G355" s="19">
        <v>2.0499999999999998</v>
      </c>
      <c r="H355" s="19" t="s">
        <v>662</v>
      </c>
      <c r="I355" s="19">
        <v>-1</v>
      </c>
      <c r="J355" s="20">
        <f t="shared" si="21"/>
        <v>-10</v>
      </c>
      <c r="K355" s="17">
        <f t="shared" si="22"/>
        <v>466.15000000000049</v>
      </c>
      <c r="L355" s="40"/>
      <c r="M355" s="40"/>
    </row>
    <row r="356" spans="1:13" x14ac:dyDescent="0.25">
      <c r="A356" s="11">
        <v>42309</v>
      </c>
      <c r="B356" s="12">
        <f t="shared" si="20"/>
        <v>10</v>
      </c>
      <c r="C356" s="13">
        <f>D356/D356</f>
        <v>1</v>
      </c>
      <c r="D356" s="14">
        <v>1</v>
      </c>
      <c r="E356" s="14" t="s">
        <v>361</v>
      </c>
      <c r="F356" s="14" t="s">
        <v>0</v>
      </c>
      <c r="G356" s="14">
        <v>1.75</v>
      </c>
      <c r="H356" s="14" t="s">
        <v>663</v>
      </c>
      <c r="I356" s="14">
        <v>0.75</v>
      </c>
      <c r="J356" s="15">
        <f t="shared" si="21"/>
        <v>7.5</v>
      </c>
      <c r="K356" s="12">
        <f t="shared" si="22"/>
        <v>473.65000000000049</v>
      </c>
      <c r="L356" s="40"/>
      <c r="M356" s="40"/>
    </row>
    <row r="357" spans="1:13" x14ac:dyDescent="0.25">
      <c r="A357" s="11">
        <v>42309</v>
      </c>
      <c r="B357" s="12">
        <f t="shared" si="20"/>
        <v>10</v>
      </c>
      <c r="C357" s="13">
        <f>D357/D357</f>
        <v>1</v>
      </c>
      <c r="D357" s="14">
        <v>1</v>
      </c>
      <c r="E357" s="14" t="s">
        <v>362</v>
      </c>
      <c r="F357" s="14" t="s">
        <v>3</v>
      </c>
      <c r="G357" s="14">
        <v>1.91</v>
      </c>
      <c r="H357" s="14" t="s">
        <v>663</v>
      </c>
      <c r="I357" s="14">
        <v>0.91</v>
      </c>
      <c r="J357" s="15">
        <f t="shared" si="21"/>
        <v>9.1</v>
      </c>
      <c r="K357" s="12">
        <f t="shared" si="22"/>
        <v>482.75000000000051</v>
      </c>
      <c r="L357" s="40"/>
      <c r="M357" s="40"/>
    </row>
    <row r="358" spans="1:13" x14ac:dyDescent="0.25">
      <c r="A358" s="16">
        <v>42309</v>
      </c>
      <c r="B358" s="17">
        <f t="shared" si="20"/>
        <v>10</v>
      </c>
      <c r="C358" s="18">
        <f>D358/D358</f>
        <v>1</v>
      </c>
      <c r="D358" s="19">
        <v>2</v>
      </c>
      <c r="E358" s="19" t="s">
        <v>363</v>
      </c>
      <c r="F358" s="19" t="s">
        <v>3</v>
      </c>
      <c r="G358" s="19">
        <v>1.91</v>
      </c>
      <c r="H358" s="19" t="s">
        <v>662</v>
      </c>
      <c r="I358" s="19">
        <v>-2</v>
      </c>
      <c r="J358" s="20">
        <f t="shared" si="21"/>
        <v>-10</v>
      </c>
      <c r="K358" s="17">
        <f t="shared" si="22"/>
        <v>472.75000000000051</v>
      </c>
      <c r="L358" s="40"/>
      <c r="M358" s="40"/>
    </row>
    <row r="359" spans="1:13" x14ac:dyDescent="0.25">
      <c r="A359" s="16">
        <v>42309</v>
      </c>
      <c r="B359" s="17">
        <f t="shared" si="20"/>
        <v>10</v>
      </c>
      <c r="C359" s="18">
        <f>D359/D359</f>
        <v>1</v>
      </c>
      <c r="D359" s="19">
        <v>2</v>
      </c>
      <c r="E359" s="19" t="s">
        <v>364</v>
      </c>
      <c r="F359" s="19" t="s">
        <v>8</v>
      </c>
      <c r="G359" s="19">
        <v>1.91</v>
      </c>
      <c r="H359" s="19" t="s">
        <v>662</v>
      </c>
      <c r="I359" s="19">
        <v>-2</v>
      </c>
      <c r="J359" s="20">
        <f t="shared" si="21"/>
        <v>-10</v>
      </c>
      <c r="K359" s="17">
        <f t="shared" si="22"/>
        <v>462.75000000000051</v>
      </c>
      <c r="L359" s="40"/>
      <c r="M359" s="40"/>
    </row>
    <row r="360" spans="1:13" x14ac:dyDescent="0.25">
      <c r="A360" s="11">
        <v>42309</v>
      </c>
      <c r="B360" s="12">
        <f t="shared" si="20"/>
        <v>10</v>
      </c>
      <c r="C360" s="13">
        <f>D360/D360</f>
        <v>1</v>
      </c>
      <c r="D360" s="14">
        <v>1</v>
      </c>
      <c r="E360" s="14" t="s">
        <v>365</v>
      </c>
      <c r="F360" s="14" t="s">
        <v>8</v>
      </c>
      <c r="G360" s="14">
        <v>1.91</v>
      </c>
      <c r="H360" s="14" t="s">
        <v>663</v>
      </c>
      <c r="I360" s="14">
        <v>0.91</v>
      </c>
      <c r="J360" s="15">
        <f t="shared" si="21"/>
        <v>9.1</v>
      </c>
      <c r="K360" s="12">
        <f t="shared" si="22"/>
        <v>471.85000000000053</v>
      </c>
      <c r="L360" s="40"/>
      <c r="M360" s="40"/>
    </row>
    <row r="361" spans="1:13" x14ac:dyDescent="0.25">
      <c r="A361" s="16">
        <v>42309</v>
      </c>
      <c r="B361" s="17">
        <f t="shared" si="20"/>
        <v>10</v>
      </c>
      <c r="C361" s="18">
        <f>D361/D361</f>
        <v>1</v>
      </c>
      <c r="D361" s="19">
        <v>2</v>
      </c>
      <c r="E361" s="19" t="s">
        <v>366</v>
      </c>
      <c r="F361" s="19" t="s">
        <v>8</v>
      </c>
      <c r="G361" s="19">
        <v>2</v>
      </c>
      <c r="H361" s="19" t="s">
        <v>662</v>
      </c>
      <c r="I361" s="19">
        <v>-2</v>
      </c>
      <c r="J361" s="20">
        <f t="shared" si="21"/>
        <v>-10</v>
      </c>
      <c r="K361" s="17">
        <f t="shared" si="22"/>
        <v>461.85000000000053</v>
      </c>
      <c r="L361" s="40"/>
      <c r="M361" s="40"/>
    </row>
    <row r="362" spans="1:13" x14ac:dyDescent="0.25">
      <c r="A362" s="11">
        <v>42309</v>
      </c>
      <c r="B362" s="12">
        <f t="shared" si="20"/>
        <v>10</v>
      </c>
      <c r="C362" s="13">
        <f>D362/D362</f>
        <v>1</v>
      </c>
      <c r="D362" s="14">
        <v>2</v>
      </c>
      <c r="E362" s="14" t="s">
        <v>367</v>
      </c>
      <c r="F362" s="14" t="s">
        <v>309</v>
      </c>
      <c r="G362" s="14">
        <v>1.87</v>
      </c>
      <c r="H362" s="14" t="s">
        <v>663</v>
      </c>
      <c r="I362" s="14">
        <v>1.74</v>
      </c>
      <c r="J362" s="15">
        <f t="shared" si="21"/>
        <v>8.6999999999999993</v>
      </c>
      <c r="K362" s="12">
        <f t="shared" si="22"/>
        <v>470.55000000000052</v>
      </c>
      <c r="L362" s="40"/>
      <c r="M362" s="40"/>
    </row>
    <row r="363" spans="1:13" x14ac:dyDescent="0.25">
      <c r="A363" s="11">
        <v>42309</v>
      </c>
      <c r="B363" s="12">
        <f t="shared" si="20"/>
        <v>10</v>
      </c>
      <c r="C363" s="13">
        <f>D363/D363</f>
        <v>1</v>
      </c>
      <c r="D363" s="14">
        <v>1</v>
      </c>
      <c r="E363" s="14" t="s">
        <v>368</v>
      </c>
      <c r="F363" s="14" t="s">
        <v>309</v>
      </c>
      <c r="G363" s="14">
        <v>1.91</v>
      </c>
      <c r="H363" s="14" t="s">
        <v>663</v>
      </c>
      <c r="I363" s="14">
        <v>0.91</v>
      </c>
      <c r="J363" s="15">
        <f t="shared" si="21"/>
        <v>9.1</v>
      </c>
      <c r="K363" s="12">
        <f t="shared" si="22"/>
        <v>479.65000000000055</v>
      </c>
      <c r="L363" s="40"/>
      <c r="M363" s="40"/>
    </row>
    <row r="364" spans="1:13" x14ac:dyDescent="0.25">
      <c r="A364" s="11">
        <v>42310</v>
      </c>
      <c r="B364" s="12">
        <f t="shared" si="20"/>
        <v>10</v>
      </c>
      <c r="C364" s="13">
        <f>D364/D364</f>
        <v>1</v>
      </c>
      <c r="D364" s="14">
        <v>1</v>
      </c>
      <c r="E364" s="14" t="s">
        <v>369</v>
      </c>
      <c r="F364" s="14" t="s">
        <v>0</v>
      </c>
      <c r="G364" s="14">
        <v>2.2999999999999998</v>
      </c>
      <c r="H364" s="14" t="s">
        <v>663</v>
      </c>
      <c r="I364" s="14">
        <v>1.3</v>
      </c>
      <c r="J364" s="15">
        <f t="shared" si="21"/>
        <v>13</v>
      </c>
      <c r="K364" s="12">
        <f t="shared" si="22"/>
        <v>492.65000000000055</v>
      </c>
      <c r="L364" s="40"/>
      <c r="M364" s="40"/>
    </row>
    <row r="365" spans="1:13" x14ac:dyDescent="0.25">
      <c r="A365" s="11">
        <v>42310</v>
      </c>
      <c r="B365" s="12">
        <f t="shared" si="20"/>
        <v>10</v>
      </c>
      <c r="C365" s="13">
        <f>D365/D365</f>
        <v>1</v>
      </c>
      <c r="D365" s="14">
        <v>2</v>
      </c>
      <c r="E365" s="14" t="s">
        <v>370</v>
      </c>
      <c r="F365" s="14" t="s">
        <v>0</v>
      </c>
      <c r="G365" s="14">
        <v>1.62</v>
      </c>
      <c r="H365" s="14" t="s">
        <v>663</v>
      </c>
      <c r="I365" s="14">
        <v>1.24</v>
      </c>
      <c r="J365" s="15">
        <f t="shared" si="21"/>
        <v>6.2</v>
      </c>
      <c r="K365" s="12">
        <f t="shared" si="22"/>
        <v>498.85000000000053</v>
      </c>
      <c r="L365" s="40"/>
      <c r="M365" s="40"/>
    </row>
    <row r="366" spans="1:13" x14ac:dyDescent="0.25">
      <c r="A366" s="11">
        <v>42310</v>
      </c>
      <c r="B366" s="12">
        <f t="shared" si="20"/>
        <v>10</v>
      </c>
      <c r="C366" s="13">
        <f>D366/D366</f>
        <v>1</v>
      </c>
      <c r="D366" s="14">
        <v>1</v>
      </c>
      <c r="E366" s="14" t="s">
        <v>371</v>
      </c>
      <c r="F366" s="14" t="s">
        <v>0</v>
      </c>
      <c r="G366" s="14">
        <v>2.1</v>
      </c>
      <c r="H366" s="14" t="s">
        <v>663</v>
      </c>
      <c r="I366" s="14">
        <v>1.1000000000000001</v>
      </c>
      <c r="J366" s="15">
        <f t="shared" si="21"/>
        <v>11</v>
      </c>
      <c r="K366" s="12">
        <f t="shared" si="22"/>
        <v>509.85000000000053</v>
      </c>
      <c r="L366" s="40"/>
      <c r="M366" s="40"/>
    </row>
    <row r="367" spans="1:13" x14ac:dyDescent="0.25">
      <c r="A367" s="16">
        <v>42310</v>
      </c>
      <c r="B367" s="17">
        <f t="shared" si="20"/>
        <v>10</v>
      </c>
      <c r="C367" s="18">
        <f>D367/D367</f>
        <v>1</v>
      </c>
      <c r="D367" s="19">
        <v>1</v>
      </c>
      <c r="E367" s="19" t="s">
        <v>372</v>
      </c>
      <c r="F367" s="19" t="s">
        <v>0</v>
      </c>
      <c r="G367" s="19">
        <v>2.5</v>
      </c>
      <c r="H367" s="19" t="s">
        <v>662</v>
      </c>
      <c r="I367" s="19">
        <v>-1</v>
      </c>
      <c r="J367" s="20">
        <f t="shared" si="21"/>
        <v>-10</v>
      </c>
      <c r="K367" s="17">
        <f t="shared" si="22"/>
        <v>499.85000000000053</v>
      </c>
      <c r="L367" s="40"/>
      <c r="M367" s="40"/>
    </row>
    <row r="368" spans="1:13" x14ac:dyDescent="0.25">
      <c r="A368" s="16">
        <v>42310</v>
      </c>
      <c r="B368" s="17">
        <f t="shared" si="20"/>
        <v>10</v>
      </c>
      <c r="C368" s="18">
        <f>D368/D368</f>
        <v>1</v>
      </c>
      <c r="D368" s="19">
        <v>1</v>
      </c>
      <c r="E368" s="19" t="s">
        <v>373</v>
      </c>
      <c r="F368" s="19" t="s">
        <v>0</v>
      </c>
      <c r="G368" s="19">
        <v>2.2000000000000002</v>
      </c>
      <c r="H368" s="19" t="s">
        <v>662</v>
      </c>
      <c r="I368" s="19">
        <v>-1</v>
      </c>
      <c r="J368" s="20">
        <f t="shared" si="21"/>
        <v>-10</v>
      </c>
      <c r="K368" s="17">
        <f t="shared" si="22"/>
        <v>489.85000000000053</v>
      </c>
      <c r="L368" s="40"/>
      <c r="M368" s="40"/>
    </row>
    <row r="369" spans="1:13" x14ac:dyDescent="0.25">
      <c r="A369" s="16">
        <v>42310</v>
      </c>
      <c r="B369" s="17">
        <f t="shared" si="20"/>
        <v>10</v>
      </c>
      <c r="C369" s="18">
        <f>D369/D369</f>
        <v>1</v>
      </c>
      <c r="D369" s="19">
        <v>2</v>
      </c>
      <c r="E369" s="19" t="s">
        <v>374</v>
      </c>
      <c r="F369" s="19" t="s">
        <v>8</v>
      </c>
      <c r="G369" s="19">
        <v>1.91</v>
      </c>
      <c r="H369" s="19" t="s">
        <v>662</v>
      </c>
      <c r="I369" s="19">
        <v>-2</v>
      </c>
      <c r="J369" s="20">
        <f t="shared" si="21"/>
        <v>-10</v>
      </c>
      <c r="K369" s="17">
        <f t="shared" si="22"/>
        <v>479.85000000000053</v>
      </c>
      <c r="L369" s="40"/>
      <c r="M369" s="40"/>
    </row>
    <row r="370" spans="1:13" x14ac:dyDescent="0.25">
      <c r="A370" s="16">
        <v>42310</v>
      </c>
      <c r="B370" s="17">
        <f t="shared" si="20"/>
        <v>10</v>
      </c>
      <c r="C370" s="18">
        <f>D370/D370</f>
        <v>1</v>
      </c>
      <c r="D370" s="19">
        <v>1</v>
      </c>
      <c r="E370" s="19" t="s">
        <v>375</v>
      </c>
      <c r="F370" s="19" t="s">
        <v>109</v>
      </c>
      <c r="G370" s="19">
        <v>2.67</v>
      </c>
      <c r="H370" s="19" t="s">
        <v>662</v>
      </c>
      <c r="I370" s="19">
        <v>-1</v>
      </c>
      <c r="J370" s="20">
        <f t="shared" si="21"/>
        <v>-10</v>
      </c>
      <c r="K370" s="17">
        <f t="shared" si="22"/>
        <v>469.85000000000053</v>
      </c>
      <c r="L370" s="40"/>
      <c r="M370" s="40"/>
    </row>
    <row r="371" spans="1:13" x14ac:dyDescent="0.25">
      <c r="A371" s="11">
        <v>42310</v>
      </c>
      <c r="B371" s="12">
        <f t="shared" si="20"/>
        <v>10</v>
      </c>
      <c r="C371" s="13">
        <f>D371/D371</f>
        <v>1</v>
      </c>
      <c r="D371" s="14">
        <v>1</v>
      </c>
      <c r="E371" s="14" t="s">
        <v>376</v>
      </c>
      <c r="F371" s="14" t="s">
        <v>109</v>
      </c>
      <c r="G371" s="14">
        <v>2.5</v>
      </c>
      <c r="H371" s="14" t="s">
        <v>663</v>
      </c>
      <c r="I371" s="14">
        <v>1.5</v>
      </c>
      <c r="J371" s="15">
        <f t="shared" si="21"/>
        <v>15</v>
      </c>
      <c r="K371" s="12">
        <f t="shared" si="22"/>
        <v>484.85000000000053</v>
      </c>
      <c r="L371" s="40"/>
      <c r="M371" s="40"/>
    </row>
    <row r="372" spans="1:13" x14ac:dyDescent="0.25">
      <c r="A372" s="11">
        <v>42310</v>
      </c>
      <c r="B372" s="12">
        <f t="shared" si="20"/>
        <v>10</v>
      </c>
      <c r="C372" s="13">
        <f>D372/D372</f>
        <v>1</v>
      </c>
      <c r="D372" s="14">
        <v>1</v>
      </c>
      <c r="E372" s="14" t="s">
        <v>377</v>
      </c>
      <c r="F372" s="14" t="s">
        <v>309</v>
      </c>
      <c r="G372" s="14">
        <v>1.83</v>
      </c>
      <c r="H372" s="14" t="s">
        <v>663</v>
      </c>
      <c r="I372" s="14">
        <v>0.83</v>
      </c>
      <c r="J372" s="15">
        <f t="shared" si="21"/>
        <v>8.2999999999999989</v>
      </c>
      <c r="K372" s="12">
        <f t="shared" si="22"/>
        <v>493.15000000000055</v>
      </c>
      <c r="L372" s="40"/>
      <c r="M372" s="40"/>
    </row>
    <row r="373" spans="1:13" x14ac:dyDescent="0.25">
      <c r="A373" s="11">
        <v>42310</v>
      </c>
      <c r="B373" s="12">
        <f t="shared" si="20"/>
        <v>10</v>
      </c>
      <c r="C373" s="13">
        <f>D373/D373</f>
        <v>1</v>
      </c>
      <c r="D373" s="14">
        <v>1</v>
      </c>
      <c r="E373" s="14" t="s">
        <v>378</v>
      </c>
      <c r="F373" s="14" t="s">
        <v>309</v>
      </c>
      <c r="G373" s="14">
        <v>1.95</v>
      </c>
      <c r="H373" s="14" t="s">
        <v>663</v>
      </c>
      <c r="I373" s="14">
        <v>0.95</v>
      </c>
      <c r="J373" s="15">
        <f t="shared" si="21"/>
        <v>9.5</v>
      </c>
      <c r="K373" s="12">
        <f t="shared" si="22"/>
        <v>502.65000000000055</v>
      </c>
      <c r="L373" s="40"/>
      <c r="M373" s="40"/>
    </row>
    <row r="374" spans="1:13" x14ac:dyDescent="0.25">
      <c r="A374" s="11">
        <v>42310</v>
      </c>
      <c r="B374" s="12">
        <f t="shared" si="20"/>
        <v>10</v>
      </c>
      <c r="C374" s="13">
        <f>D374/D374</f>
        <v>1</v>
      </c>
      <c r="D374" s="14">
        <v>1</v>
      </c>
      <c r="E374" s="14" t="s">
        <v>379</v>
      </c>
      <c r="F374" s="14" t="s">
        <v>309</v>
      </c>
      <c r="G374" s="14">
        <v>1.91</v>
      </c>
      <c r="H374" s="14" t="s">
        <v>663</v>
      </c>
      <c r="I374" s="14">
        <v>0.91</v>
      </c>
      <c r="J374" s="15">
        <f t="shared" si="21"/>
        <v>9.1</v>
      </c>
      <c r="K374" s="12">
        <f t="shared" si="22"/>
        <v>511.75000000000057</v>
      </c>
      <c r="L374" s="40"/>
      <c r="M374" s="40"/>
    </row>
    <row r="375" spans="1:13" x14ac:dyDescent="0.25">
      <c r="A375" s="11">
        <v>42310</v>
      </c>
      <c r="B375" s="12">
        <f t="shared" si="20"/>
        <v>10</v>
      </c>
      <c r="C375" s="13">
        <f>D375/D375</f>
        <v>1</v>
      </c>
      <c r="D375" s="14">
        <v>1</v>
      </c>
      <c r="E375" s="14" t="s">
        <v>380</v>
      </c>
      <c r="F375" s="14" t="s">
        <v>309</v>
      </c>
      <c r="G375" s="14">
        <v>1.91</v>
      </c>
      <c r="H375" s="14" t="s">
        <v>663</v>
      </c>
      <c r="I375" s="14">
        <v>0.91</v>
      </c>
      <c r="J375" s="15">
        <f t="shared" si="21"/>
        <v>9.1</v>
      </c>
      <c r="K375" s="12">
        <f t="shared" si="22"/>
        <v>520.85000000000059</v>
      </c>
      <c r="L375" s="40"/>
      <c r="M375" s="40"/>
    </row>
    <row r="376" spans="1:13" x14ac:dyDescent="0.25">
      <c r="A376" s="11">
        <v>42311</v>
      </c>
      <c r="B376" s="12">
        <f t="shared" si="20"/>
        <v>10</v>
      </c>
      <c r="C376" s="13">
        <f>D376/D376</f>
        <v>1</v>
      </c>
      <c r="D376" s="14">
        <v>1</v>
      </c>
      <c r="E376" s="14" t="s">
        <v>381</v>
      </c>
      <c r="F376" s="14" t="s">
        <v>0</v>
      </c>
      <c r="G376" s="14">
        <v>2.4500000000000002</v>
      </c>
      <c r="H376" s="14" t="s">
        <v>663</v>
      </c>
      <c r="I376" s="14">
        <v>1.45</v>
      </c>
      <c r="J376" s="15">
        <f t="shared" si="21"/>
        <v>14.5</v>
      </c>
      <c r="K376" s="12">
        <f t="shared" si="22"/>
        <v>535.35000000000059</v>
      </c>
      <c r="L376" s="40"/>
      <c r="M376" s="40"/>
    </row>
    <row r="377" spans="1:13" x14ac:dyDescent="0.25">
      <c r="A377" s="16">
        <v>42311</v>
      </c>
      <c r="B377" s="17">
        <f t="shared" si="20"/>
        <v>10</v>
      </c>
      <c r="C377" s="18">
        <f>D377/D377</f>
        <v>1</v>
      </c>
      <c r="D377" s="19">
        <v>1</v>
      </c>
      <c r="E377" s="19" t="s">
        <v>382</v>
      </c>
      <c r="F377" s="19" t="s">
        <v>0</v>
      </c>
      <c r="G377" s="19">
        <v>2.75</v>
      </c>
      <c r="H377" s="19" t="s">
        <v>662</v>
      </c>
      <c r="I377" s="19">
        <v>-1</v>
      </c>
      <c r="J377" s="20">
        <f t="shared" si="21"/>
        <v>-10</v>
      </c>
      <c r="K377" s="17">
        <f t="shared" si="22"/>
        <v>525.35000000000059</v>
      </c>
      <c r="L377" s="40"/>
      <c r="M377" s="40"/>
    </row>
    <row r="378" spans="1:13" x14ac:dyDescent="0.25">
      <c r="A378" s="16">
        <v>42311</v>
      </c>
      <c r="B378" s="17">
        <f t="shared" si="20"/>
        <v>10</v>
      </c>
      <c r="C378" s="18">
        <f>D378/D378</f>
        <v>1</v>
      </c>
      <c r="D378" s="19">
        <v>1</v>
      </c>
      <c r="E378" s="19" t="s">
        <v>383</v>
      </c>
      <c r="F378" s="19" t="s">
        <v>0</v>
      </c>
      <c r="G378" s="19">
        <v>3</v>
      </c>
      <c r="H378" s="19" t="s">
        <v>662</v>
      </c>
      <c r="I378" s="19">
        <v>-1</v>
      </c>
      <c r="J378" s="20">
        <f t="shared" si="21"/>
        <v>-10</v>
      </c>
      <c r="K378" s="17">
        <f t="shared" si="22"/>
        <v>515.35000000000059</v>
      </c>
      <c r="L378" s="40"/>
      <c r="M378" s="40"/>
    </row>
    <row r="379" spans="1:13" x14ac:dyDescent="0.25">
      <c r="A379" s="11">
        <v>42311</v>
      </c>
      <c r="B379" s="12">
        <f t="shared" si="20"/>
        <v>10</v>
      </c>
      <c r="C379" s="13">
        <f>D379/D379</f>
        <v>1</v>
      </c>
      <c r="D379" s="14">
        <v>1</v>
      </c>
      <c r="E379" s="14" t="s">
        <v>384</v>
      </c>
      <c r="F379" s="14" t="s">
        <v>0</v>
      </c>
      <c r="G379" s="14">
        <v>2</v>
      </c>
      <c r="H379" s="14" t="s">
        <v>663</v>
      </c>
      <c r="I379" s="14">
        <v>1</v>
      </c>
      <c r="J379" s="15">
        <f t="shared" si="21"/>
        <v>10</v>
      </c>
      <c r="K379" s="12">
        <f t="shared" si="22"/>
        <v>525.35000000000059</v>
      </c>
      <c r="L379" s="40"/>
      <c r="M379" s="40"/>
    </row>
    <row r="380" spans="1:13" x14ac:dyDescent="0.25">
      <c r="A380" s="16">
        <v>42311</v>
      </c>
      <c r="B380" s="17">
        <f t="shared" si="20"/>
        <v>10</v>
      </c>
      <c r="C380" s="18">
        <f>D380/D380</f>
        <v>1</v>
      </c>
      <c r="D380" s="19">
        <v>1</v>
      </c>
      <c r="E380" s="19" t="s">
        <v>385</v>
      </c>
      <c r="F380" s="19" t="s">
        <v>0</v>
      </c>
      <c r="G380" s="19">
        <v>2.34</v>
      </c>
      <c r="H380" s="19" t="s">
        <v>662</v>
      </c>
      <c r="I380" s="19">
        <v>-1</v>
      </c>
      <c r="J380" s="20">
        <f t="shared" si="21"/>
        <v>-10</v>
      </c>
      <c r="K380" s="17">
        <f t="shared" si="22"/>
        <v>515.35000000000059</v>
      </c>
      <c r="L380" s="40"/>
      <c r="M380" s="40"/>
    </row>
    <row r="381" spans="1:13" x14ac:dyDescent="0.25">
      <c r="A381" s="11">
        <v>42311</v>
      </c>
      <c r="B381" s="12">
        <f t="shared" si="20"/>
        <v>10</v>
      </c>
      <c r="C381" s="13">
        <f>D381/D381</f>
        <v>1</v>
      </c>
      <c r="D381" s="14">
        <v>2</v>
      </c>
      <c r="E381" s="14" t="s">
        <v>386</v>
      </c>
      <c r="F381" s="14" t="s">
        <v>0</v>
      </c>
      <c r="G381" s="14">
        <v>1.8</v>
      </c>
      <c r="H381" s="14" t="s">
        <v>663</v>
      </c>
      <c r="I381" s="14">
        <v>1.6</v>
      </c>
      <c r="J381" s="15">
        <f t="shared" si="21"/>
        <v>8</v>
      </c>
      <c r="K381" s="12">
        <f t="shared" si="22"/>
        <v>523.35000000000059</v>
      </c>
      <c r="L381" s="40"/>
      <c r="M381" s="40"/>
    </row>
    <row r="382" spans="1:13" x14ac:dyDescent="0.25">
      <c r="A382" s="16">
        <v>42311</v>
      </c>
      <c r="B382" s="17">
        <f t="shared" si="20"/>
        <v>10</v>
      </c>
      <c r="C382" s="18">
        <f>D382/D382</f>
        <v>1</v>
      </c>
      <c r="D382" s="19">
        <v>1</v>
      </c>
      <c r="E382" s="19" t="s">
        <v>387</v>
      </c>
      <c r="F382" s="19" t="s">
        <v>0</v>
      </c>
      <c r="G382" s="19">
        <v>3.3</v>
      </c>
      <c r="H382" s="19" t="s">
        <v>662</v>
      </c>
      <c r="I382" s="19">
        <v>-1</v>
      </c>
      <c r="J382" s="20">
        <f t="shared" si="21"/>
        <v>-10</v>
      </c>
      <c r="K382" s="17">
        <f t="shared" si="22"/>
        <v>513.35000000000059</v>
      </c>
      <c r="L382" s="40"/>
      <c r="M382" s="40"/>
    </row>
    <row r="383" spans="1:13" x14ac:dyDescent="0.25">
      <c r="A383" s="11">
        <v>42311</v>
      </c>
      <c r="B383" s="12">
        <f t="shared" si="20"/>
        <v>10</v>
      </c>
      <c r="C383" s="13">
        <f>D383/D383</f>
        <v>1</v>
      </c>
      <c r="D383" s="14">
        <v>1</v>
      </c>
      <c r="E383" s="14" t="s">
        <v>388</v>
      </c>
      <c r="F383" s="14" t="s">
        <v>0</v>
      </c>
      <c r="G383" s="14">
        <v>1.83</v>
      </c>
      <c r="H383" s="14" t="s">
        <v>663</v>
      </c>
      <c r="I383" s="14">
        <v>0.83</v>
      </c>
      <c r="J383" s="15">
        <f t="shared" si="21"/>
        <v>8.2999999999999989</v>
      </c>
      <c r="K383" s="12">
        <f t="shared" si="22"/>
        <v>521.65000000000055</v>
      </c>
      <c r="L383" s="40"/>
      <c r="M383" s="40"/>
    </row>
    <row r="384" spans="1:13" x14ac:dyDescent="0.25">
      <c r="A384" s="16">
        <v>42311</v>
      </c>
      <c r="B384" s="17">
        <f t="shared" si="20"/>
        <v>10</v>
      </c>
      <c r="C384" s="18">
        <f>D384/D384</f>
        <v>1</v>
      </c>
      <c r="D384" s="19">
        <v>1</v>
      </c>
      <c r="E384" s="19" t="s">
        <v>389</v>
      </c>
      <c r="F384" s="19" t="s">
        <v>109</v>
      </c>
      <c r="G384" s="19">
        <v>2.9</v>
      </c>
      <c r="H384" s="19" t="s">
        <v>662</v>
      </c>
      <c r="I384" s="19">
        <v>-1</v>
      </c>
      <c r="J384" s="20">
        <f t="shared" si="21"/>
        <v>-10</v>
      </c>
      <c r="K384" s="17">
        <f t="shared" si="22"/>
        <v>511.65000000000055</v>
      </c>
      <c r="L384" s="40"/>
      <c r="M384" s="40"/>
    </row>
    <row r="385" spans="1:13" x14ac:dyDescent="0.25">
      <c r="A385" s="16">
        <v>42311</v>
      </c>
      <c r="B385" s="17">
        <f t="shared" si="20"/>
        <v>10</v>
      </c>
      <c r="C385" s="18">
        <f>D385/D385</f>
        <v>1</v>
      </c>
      <c r="D385" s="19">
        <v>1</v>
      </c>
      <c r="E385" s="19" t="s">
        <v>390</v>
      </c>
      <c r="F385" s="19" t="s">
        <v>109</v>
      </c>
      <c r="G385" s="19">
        <v>3</v>
      </c>
      <c r="H385" s="19" t="s">
        <v>662</v>
      </c>
      <c r="I385" s="19">
        <v>-1</v>
      </c>
      <c r="J385" s="20">
        <f t="shared" si="21"/>
        <v>-10</v>
      </c>
      <c r="K385" s="17">
        <f t="shared" si="22"/>
        <v>501.65000000000055</v>
      </c>
      <c r="L385" s="40"/>
      <c r="M385" s="40"/>
    </row>
    <row r="386" spans="1:13" x14ac:dyDescent="0.25">
      <c r="A386" s="16">
        <v>42311</v>
      </c>
      <c r="B386" s="17">
        <f t="shared" si="20"/>
        <v>10</v>
      </c>
      <c r="C386" s="18">
        <f>D386/D386</f>
        <v>1</v>
      </c>
      <c r="D386" s="19">
        <v>1</v>
      </c>
      <c r="E386" s="19" t="s">
        <v>391</v>
      </c>
      <c r="F386" s="19" t="s">
        <v>109</v>
      </c>
      <c r="G386" s="19">
        <v>5.25</v>
      </c>
      <c r="H386" s="19" t="s">
        <v>662</v>
      </c>
      <c r="I386" s="19">
        <v>-1</v>
      </c>
      <c r="J386" s="20">
        <f t="shared" si="21"/>
        <v>-10</v>
      </c>
      <c r="K386" s="17">
        <f t="shared" si="22"/>
        <v>491.65000000000055</v>
      </c>
      <c r="L386" s="40"/>
      <c r="M386" s="40"/>
    </row>
    <row r="387" spans="1:13" x14ac:dyDescent="0.25">
      <c r="A387" s="16">
        <v>42311</v>
      </c>
      <c r="B387" s="17">
        <f t="shared" si="20"/>
        <v>10</v>
      </c>
      <c r="C387" s="18">
        <f>D387/D387</f>
        <v>1</v>
      </c>
      <c r="D387" s="19">
        <v>1</v>
      </c>
      <c r="E387" s="19" t="s">
        <v>392</v>
      </c>
      <c r="F387" s="19" t="s">
        <v>309</v>
      </c>
      <c r="G387" s="19">
        <v>1.91</v>
      </c>
      <c r="H387" s="19" t="s">
        <v>662</v>
      </c>
      <c r="I387" s="19">
        <v>-1</v>
      </c>
      <c r="J387" s="20">
        <f t="shared" si="21"/>
        <v>-10</v>
      </c>
      <c r="K387" s="17">
        <f t="shared" si="22"/>
        <v>481.65000000000055</v>
      </c>
      <c r="L387" s="40"/>
      <c r="M387" s="40"/>
    </row>
    <row r="388" spans="1:13" x14ac:dyDescent="0.25">
      <c r="A388" s="11">
        <v>42311</v>
      </c>
      <c r="B388" s="12">
        <f t="shared" si="20"/>
        <v>10</v>
      </c>
      <c r="C388" s="13">
        <f>D388/D388</f>
        <v>1</v>
      </c>
      <c r="D388" s="14">
        <v>1</v>
      </c>
      <c r="E388" s="14" t="s">
        <v>393</v>
      </c>
      <c r="F388" s="14" t="s">
        <v>309</v>
      </c>
      <c r="G388" s="14">
        <v>1.8</v>
      </c>
      <c r="H388" s="14" t="s">
        <v>663</v>
      </c>
      <c r="I388" s="14">
        <v>0.8</v>
      </c>
      <c r="J388" s="15">
        <f t="shared" si="21"/>
        <v>8</v>
      </c>
      <c r="K388" s="12">
        <f t="shared" si="22"/>
        <v>489.65000000000055</v>
      </c>
      <c r="L388" s="40"/>
      <c r="M388" s="40"/>
    </row>
    <row r="389" spans="1:13" x14ac:dyDescent="0.25">
      <c r="A389" s="16">
        <v>42311</v>
      </c>
      <c r="B389" s="17">
        <f t="shared" si="20"/>
        <v>10</v>
      </c>
      <c r="C389" s="18">
        <f>D389/D389</f>
        <v>1</v>
      </c>
      <c r="D389" s="19">
        <v>1</v>
      </c>
      <c r="E389" s="19" t="s">
        <v>394</v>
      </c>
      <c r="F389" s="19" t="s">
        <v>309</v>
      </c>
      <c r="G389" s="19">
        <v>1.91</v>
      </c>
      <c r="H389" s="19" t="s">
        <v>662</v>
      </c>
      <c r="I389" s="19">
        <v>-1</v>
      </c>
      <c r="J389" s="20">
        <f t="shared" si="21"/>
        <v>-10</v>
      </c>
      <c r="K389" s="17">
        <f t="shared" si="22"/>
        <v>479.65000000000055</v>
      </c>
      <c r="L389" s="40"/>
      <c r="M389" s="40"/>
    </row>
    <row r="390" spans="1:13" x14ac:dyDescent="0.25">
      <c r="A390" s="16">
        <v>42312</v>
      </c>
      <c r="B390" s="17">
        <f t="shared" si="20"/>
        <v>10</v>
      </c>
      <c r="C390" s="18">
        <f>D390/D390</f>
        <v>1</v>
      </c>
      <c r="D390" s="19">
        <v>1</v>
      </c>
      <c r="E390" s="19" t="s">
        <v>395</v>
      </c>
      <c r="F390" s="19" t="s">
        <v>0</v>
      </c>
      <c r="G390" s="19">
        <v>2.4</v>
      </c>
      <c r="H390" s="19" t="s">
        <v>662</v>
      </c>
      <c r="I390" s="19">
        <v>-1</v>
      </c>
      <c r="J390" s="20">
        <f t="shared" si="21"/>
        <v>-10</v>
      </c>
      <c r="K390" s="17">
        <f t="shared" si="22"/>
        <v>469.65000000000055</v>
      </c>
      <c r="L390" s="40"/>
      <c r="M390" s="40"/>
    </row>
    <row r="391" spans="1:13" x14ac:dyDescent="0.25">
      <c r="A391" s="11">
        <v>42312</v>
      </c>
      <c r="B391" s="12">
        <f t="shared" ref="B391:B454" si="23">C391*10</f>
        <v>10</v>
      </c>
      <c r="C391" s="13">
        <f>D391/D391</f>
        <v>1</v>
      </c>
      <c r="D391" s="14">
        <v>1</v>
      </c>
      <c r="E391" s="14" t="s">
        <v>396</v>
      </c>
      <c r="F391" s="14" t="s">
        <v>0</v>
      </c>
      <c r="G391" s="14">
        <v>2.16</v>
      </c>
      <c r="H391" s="14" t="s">
        <v>663</v>
      </c>
      <c r="I391" s="14">
        <v>1.1599999999999999</v>
      </c>
      <c r="J391" s="15">
        <f t="shared" ref="J391:J454" si="24">(I391*10)/D391</f>
        <v>11.6</v>
      </c>
      <c r="K391" s="12">
        <f t="shared" si="22"/>
        <v>481.25000000000057</v>
      </c>
      <c r="L391" s="40"/>
      <c r="M391" s="40"/>
    </row>
    <row r="392" spans="1:13" x14ac:dyDescent="0.25">
      <c r="A392" s="16">
        <v>42312</v>
      </c>
      <c r="B392" s="17">
        <f t="shared" si="23"/>
        <v>10</v>
      </c>
      <c r="C392" s="18">
        <f>D392/D392</f>
        <v>1</v>
      </c>
      <c r="D392" s="19">
        <v>1</v>
      </c>
      <c r="E392" s="19" t="s">
        <v>397</v>
      </c>
      <c r="F392" s="19" t="s">
        <v>7</v>
      </c>
      <c r="G392" s="19">
        <v>1.9</v>
      </c>
      <c r="H392" s="19" t="s">
        <v>662</v>
      </c>
      <c r="I392" s="19">
        <v>-1</v>
      </c>
      <c r="J392" s="20">
        <f t="shared" si="24"/>
        <v>-10</v>
      </c>
      <c r="K392" s="17">
        <f t="shared" ref="K392:K455" si="25">K391+J392</f>
        <v>471.25000000000057</v>
      </c>
      <c r="L392" s="40"/>
      <c r="M392" s="40"/>
    </row>
    <row r="393" spans="1:13" x14ac:dyDescent="0.25">
      <c r="A393" s="11">
        <v>42312</v>
      </c>
      <c r="B393" s="12">
        <f t="shared" si="23"/>
        <v>10</v>
      </c>
      <c r="C393" s="13">
        <f>D393/D393</f>
        <v>1</v>
      </c>
      <c r="D393" s="14">
        <v>1</v>
      </c>
      <c r="E393" s="14" t="s">
        <v>398</v>
      </c>
      <c r="F393" s="14" t="s">
        <v>109</v>
      </c>
      <c r="G393" s="14">
        <v>1.77</v>
      </c>
      <c r="H393" s="14" t="s">
        <v>663</v>
      </c>
      <c r="I393" s="14">
        <v>0.77</v>
      </c>
      <c r="J393" s="15">
        <f t="shared" si="24"/>
        <v>7.7</v>
      </c>
      <c r="K393" s="12">
        <f t="shared" si="25"/>
        <v>478.95000000000056</v>
      </c>
      <c r="L393" s="40"/>
      <c r="M393" s="40"/>
    </row>
    <row r="394" spans="1:13" x14ac:dyDescent="0.25">
      <c r="A394" s="16">
        <v>42312</v>
      </c>
      <c r="B394" s="17">
        <f t="shared" si="23"/>
        <v>10</v>
      </c>
      <c r="C394" s="18">
        <f>D394/D394</f>
        <v>1</v>
      </c>
      <c r="D394" s="19">
        <v>1</v>
      </c>
      <c r="E394" s="19" t="s">
        <v>399</v>
      </c>
      <c r="F394" s="19" t="s">
        <v>109</v>
      </c>
      <c r="G394" s="19">
        <v>3.25</v>
      </c>
      <c r="H394" s="19" t="s">
        <v>662</v>
      </c>
      <c r="I394" s="19">
        <v>-1</v>
      </c>
      <c r="J394" s="20">
        <f t="shared" si="24"/>
        <v>-10</v>
      </c>
      <c r="K394" s="17">
        <f t="shared" si="25"/>
        <v>468.95000000000056</v>
      </c>
      <c r="L394" s="40"/>
      <c r="M394" s="40"/>
    </row>
    <row r="395" spans="1:13" x14ac:dyDescent="0.25">
      <c r="A395" s="16">
        <v>42312</v>
      </c>
      <c r="B395" s="17">
        <f t="shared" si="23"/>
        <v>10</v>
      </c>
      <c r="C395" s="18">
        <f>D395/D395</f>
        <v>1</v>
      </c>
      <c r="D395" s="19">
        <v>1</v>
      </c>
      <c r="E395" s="19" t="s">
        <v>400</v>
      </c>
      <c r="F395" s="19" t="s">
        <v>309</v>
      </c>
      <c r="G395" s="19">
        <v>1.83</v>
      </c>
      <c r="H395" s="19" t="s">
        <v>662</v>
      </c>
      <c r="I395" s="19">
        <v>-1</v>
      </c>
      <c r="J395" s="20">
        <f t="shared" si="24"/>
        <v>-10</v>
      </c>
      <c r="K395" s="17">
        <f t="shared" si="25"/>
        <v>458.95000000000056</v>
      </c>
      <c r="L395" s="40"/>
      <c r="M395" s="40"/>
    </row>
    <row r="396" spans="1:13" x14ac:dyDescent="0.25">
      <c r="A396" s="11">
        <v>42312</v>
      </c>
      <c r="B396" s="12">
        <f t="shared" si="23"/>
        <v>10</v>
      </c>
      <c r="C396" s="13">
        <f>D396/D396</f>
        <v>1</v>
      </c>
      <c r="D396" s="14">
        <v>1</v>
      </c>
      <c r="E396" s="14" t="s">
        <v>401</v>
      </c>
      <c r="F396" s="14" t="s">
        <v>309</v>
      </c>
      <c r="G396" s="14">
        <v>1.91</v>
      </c>
      <c r="H396" s="14" t="s">
        <v>663</v>
      </c>
      <c r="I396" s="14">
        <v>0.91</v>
      </c>
      <c r="J396" s="15">
        <f t="shared" si="24"/>
        <v>9.1</v>
      </c>
      <c r="K396" s="12">
        <f t="shared" si="25"/>
        <v>468.05000000000058</v>
      </c>
      <c r="L396" s="40"/>
      <c r="M396" s="40"/>
    </row>
    <row r="397" spans="1:13" x14ac:dyDescent="0.25">
      <c r="A397" s="11">
        <v>42312</v>
      </c>
      <c r="B397" s="12">
        <f t="shared" si="23"/>
        <v>10</v>
      </c>
      <c r="C397" s="13">
        <f>D397/D397</f>
        <v>1</v>
      </c>
      <c r="D397" s="14">
        <v>1</v>
      </c>
      <c r="E397" s="14" t="s">
        <v>402</v>
      </c>
      <c r="F397" s="14" t="s">
        <v>309</v>
      </c>
      <c r="G397" s="14">
        <v>1.91</v>
      </c>
      <c r="H397" s="14" t="s">
        <v>663</v>
      </c>
      <c r="I397" s="14">
        <v>0.91</v>
      </c>
      <c r="J397" s="15">
        <f t="shared" si="24"/>
        <v>9.1</v>
      </c>
      <c r="K397" s="12">
        <f t="shared" si="25"/>
        <v>477.1500000000006</v>
      </c>
      <c r="L397" s="40"/>
      <c r="M397" s="40"/>
    </row>
    <row r="398" spans="1:13" x14ac:dyDescent="0.25">
      <c r="A398" s="11">
        <v>42313</v>
      </c>
      <c r="B398" s="12">
        <f t="shared" si="23"/>
        <v>10</v>
      </c>
      <c r="C398" s="13">
        <f>D398/D398</f>
        <v>1</v>
      </c>
      <c r="D398" s="14">
        <v>2</v>
      </c>
      <c r="E398" s="14" t="s">
        <v>403</v>
      </c>
      <c r="F398" s="14" t="s">
        <v>0</v>
      </c>
      <c r="G398" s="14">
        <v>1.91</v>
      </c>
      <c r="H398" s="14" t="s">
        <v>663</v>
      </c>
      <c r="I398" s="14">
        <v>1.82</v>
      </c>
      <c r="J398" s="15">
        <f t="shared" si="24"/>
        <v>9.1</v>
      </c>
      <c r="K398" s="12">
        <f t="shared" si="25"/>
        <v>486.25000000000063</v>
      </c>
      <c r="L398" s="40"/>
      <c r="M398" s="40"/>
    </row>
    <row r="399" spans="1:13" x14ac:dyDescent="0.25">
      <c r="A399" s="11">
        <v>42313</v>
      </c>
      <c r="B399" s="12">
        <f t="shared" si="23"/>
        <v>10</v>
      </c>
      <c r="C399" s="13">
        <f>D399/D399</f>
        <v>1</v>
      </c>
      <c r="D399" s="14">
        <v>1</v>
      </c>
      <c r="E399" s="14" t="s">
        <v>404</v>
      </c>
      <c r="F399" s="14" t="s">
        <v>0</v>
      </c>
      <c r="G399" s="14">
        <v>2.0499999999999998</v>
      </c>
      <c r="H399" s="14" t="s">
        <v>663</v>
      </c>
      <c r="I399" s="14">
        <v>1.05</v>
      </c>
      <c r="J399" s="15">
        <f t="shared" si="24"/>
        <v>10.5</v>
      </c>
      <c r="K399" s="12">
        <f t="shared" si="25"/>
        <v>496.75000000000063</v>
      </c>
      <c r="L399" s="40"/>
      <c r="M399" s="40"/>
    </row>
    <row r="400" spans="1:13" x14ac:dyDescent="0.25">
      <c r="A400" s="11">
        <v>42313</v>
      </c>
      <c r="B400" s="12">
        <f t="shared" si="23"/>
        <v>10</v>
      </c>
      <c r="C400" s="13">
        <f>D400/D400</f>
        <v>1</v>
      </c>
      <c r="D400" s="14">
        <v>1</v>
      </c>
      <c r="E400" s="14" t="s">
        <v>405</v>
      </c>
      <c r="F400" s="14" t="s">
        <v>0</v>
      </c>
      <c r="G400" s="14">
        <v>6</v>
      </c>
      <c r="H400" s="14" t="s">
        <v>663</v>
      </c>
      <c r="I400" s="14">
        <v>5</v>
      </c>
      <c r="J400" s="15">
        <f t="shared" si="24"/>
        <v>50</v>
      </c>
      <c r="K400" s="12">
        <f t="shared" si="25"/>
        <v>546.75000000000068</v>
      </c>
      <c r="L400" s="40"/>
      <c r="M400" s="40"/>
    </row>
    <row r="401" spans="1:13" x14ac:dyDescent="0.25">
      <c r="A401" s="11">
        <v>42313</v>
      </c>
      <c r="B401" s="12">
        <f t="shared" si="23"/>
        <v>10</v>
      </c>
      <c r="C401" s="13">
        <f>D401/D401</f>
        <v>1</v>
      </c>
      <c r="D401" s="14">
        <v>1</v>
      </c>
      <c r="E401" s="14" t="s">
        <v>406</v>
      </c>
      <c r="F401" s="14" t="s">
        <v>0</v>
      </c>
      <c r="G401" s="14">
        <v>2.61</v>
      </c>
      <c r="H401" s="14" t="s">
        <v>663</v>
      </c>
      <c r="I401" s="14">
        <v>1.61</v>
      </c>
      <c r="J401" s="15">
        <f t="shared" si="24"/>
        <v>16.100000000000001</v>
      </c>
      <c r="K401" s="12">
        <f t="shared" si="25"/>
        <v>562.8500000000007</v>
      </c>
      <c r="L401" s="40"/>
      <c r="M401" s="40"/>
    </row>
    <row r="402" spans="1:13" x14ac:dyDescent="0.25">
      <c r="A402" s="11">
        <v>42313</v>
      </c>
      <c r="B402" s="12">
        <f t="shared" si="23"/>
        <v>10</v>
      </c>
      <c r="C402" s="13">
        <f>D402/D402</f>
        <v>1</v>
      </c>
      <c r="D402" s="14">
        <v>1</v>
      </c>
      <c r="E402" s="14" t="s">
        <v>407</v>
      </c>
      <c r="F402" s="14" t="s">
        <v>0</v>
      </c>
      <c r="G402" s="14">
        <v>2.0499999999999998</v>
      </c>
      <c r="H402" s="14" t="s">
        <v>663</v>
      </c>
      <c r="I402" s="14">
        <v>1.05</v>
      </c>
      <c r="J402" s="15">
        <f t="shared" si="24"/>
        <v>10.5</v>
      </c>
      <c r="K402" s="12">
        <f t="shared" si="25"/>
        <v>573.3500000000007</v>
      </c>
      <c r="L402" s="40"/>
      <c r="M402" s="40"/>
    </row>
    <row r="403" spans="1:13" x14ac:dyDescent="0.25">
      <c r="A403" s="11">
        <v>42313</v>
      </c>
      <c r="B403" s="12">
        <f t="shared" si="23"/>
        <v>10</v>
      </c>
      <c r="C403" s="13">
        <f>D403/D403</f>
        <v>1</v>
      </c>
      <c r="D403" s="14">
        <v>1</v>
      </c>
      <c r="E403" s="14" t="s">
        <v>408</v>
      </c>
      <c r="F403" s="14" t="s">
        <v>309</v>
      </c>
      <c r="G403" s="14">
        <v>1.91</v>
      </c>
      <c r="H403" s="14" t="s">
        <v>663</v>
      </c>
      <c r="I403" s="14">
        <v>0.91</v>
      </c>
      <c r="J403" s="15">
        <f t="shared" si="24"/>
        <v>9.1</v>
      </c>
      <c r="K403" s="12">
        <f t="shared" si="25"/>
        <v>582.45000000000073</v>
      </c>
      <c r="L403" s="40"/>
      <c r="M403" s="40"/>
    </row>
    <row r="404" spans="1:13" x14ac:dyDescent="0.25">
      <c r="A404" s="11">
        <v>42313</v>
      </c>
      <c r="B404" s="12">
        <f t="shared" si="23"/>
        <v>10</v>
      </c>
      <c r="C404" s="13">
        <f>D404/D404</f>
        <v>1</v>
      </c>
      <c r="D404" s="14">
        <v>3</v>
      </c>
      <c r="E404" s="14" t="s">
        <v>409</v>
      </c>
      <c r="F404" s="14" t="s">
        <v>8</v>
      </c>
      <c r="G404" s="14">
        <v>1.91</v>
      </c>
      <c r="H404" s="14" t="s">
        <v>663</v>
      </c>
      <c r="I404" s="14">
        <v>2.73</v>
      </c>
      <c r="J404" s="15">
        <f t="shared" si="24"/>
        <v>9.1</v>
      </c>
      <c r="K404" s="12">
        <f t="shared" si="25"/>
        <v>591.55000000000075</v>
      </c>
      <c r="L404" s="40"/>
      <c r="M404" s="40"/>
    </row>
    <row r="405" spans="1:13" x14ac:dyDescent="0.25">
      <c r="A405" s="16">
        <v>42313</v>
      </c>
      <c r="B405" s="17">
        <f t="shared" si="23"/>
        <v>10</v>
      </c>
      <c r="C405" s="18">
        <f>D405/D405</f>
        <v>1</v>
      </c>
      <c r="D405" s="19">
        <v>1</v>
      </c>
      <c r="E405" s="19" t="s">
        <v>410</v>
      </c>
      <c r="F405" s="19" t="s">
        <v>109</v>
      </c>
      <c r="G405" s="19">
        <v>2.54</v>
      </c>
      <c r="H405" s="19" t="s">
        <v>662</v>
      </c>
      <c r="I405" s="19">
        <v>-1</v>
      </c>
      <c r="J405" s="20">
        <f t="shared" si="24"/>
        <v>-10</v>
      </c>
      <c r="K405" s="17">
        <f t="shared" si="25"/>
        <v>581.55000000000075</v>
      </c>
      <c r="L405" s="40"/>
      <c r="M405" s="40"/>
    </row>
    <row r="406" spans="1:13" x14ac:dyDescent="0.25">
      <c r="A406" s="16">
        <v>42313</v>
      </c>
      <c r="B406" s="17">
        <f t="shared" si="23"/>
        <v>10</v>
      </c>
      <c r="C406" s="18">
        <f>D406/D406</f>
        <v>1</v>
      </c>
      <c r="D406" s="19">
        <v>1</v>
      </c>
      <c r="E406" s="19" t="s">
        <v>411</v>
      </c>
      <c r="F406" s="19" t="s">
        <v>109</v>
      </c>
      <c r="G406" s="19">
        <v>4.1100000000000003</v>
      </c>
      <c r="H406" s="19" t="s">
        <v>662</v>
      </c>
      <c r="I406" s="19">
        <v>-1</v>
      </c>
      <c r="J406" s="20">
        <f t="shared" si="24"/>
        <v>-10</v>
      </c>
      <c r="K406" s="17">
        <f t="shared" si="25"/>
        <v>571.55000000000075</v>
      </c>
      <c r="L406" s="40"/>
      <c r="M406" s="40"/>
    </row>
    <row r="407" spans="1:13" x14ac:dyDescent="0.25">
      <c r="A407" s="16">
        <v>42314</v>
      </c>
      <c r="B407" s="17">
        <f t="shared" si="23"/>
        <v>10</v>
      </c>
      <c r="C407" s="18">
        <f>D407/D407</f>
        <v>1</v>
      </c>
      <c r="D407" s="19">
        <v>1</v>
      </c>
      <c r="E407" s="19" t="s">
        <v>412</v>
      </c>
      <c r="F407" s="19" t="s">
        <v>0</v>
      </c>
      <c r="G407" s="19">
        <v>2.15</v>
      </c>
      <c r="H407" s="19" t="s">
        <v>662</v>
      </c>
      <c r="I407" s="19">
        <v>-1</v>
      </c>
      <c r="J407" s="20">
        <f t="shared" si="24"/>
        <v>-10</v>
      </c>
      <c r="K407" s="17">
        <f t="shared" si="25"/>
        <v>561.55000000000075</v>
      </c>
      <c r="L407" s="40"/>
      <c r="M407" s="40"/>
    </row>
    <row r="408" spans="1:13" x14ac:dyDescent="0.25">
      <c r="A408" s="16">
        <v>42314</v>
      </c>
      <c r="B408" s="17">
        <f t="shared" si="23"/>
        <v>10</v>
      </c>
      <c r="C408" s="18">
        <f>D408/D408</f>
        <v>1</v>
      </c>
      <c r="D408" s="19">
        <v>2</v>
      </c>
      <c r="E408" s="19" t="s">
        <v>413</v>
      </c>
      <c r="F408" s="19" t="s">
        <v>0</v>
      </c>
      <c r="G408" s="19">
        <v>1.8</v>
      </c>
      <c r="H408" s="19" t="s">
        <v>662</v>
      </c>
      <c r="I408" s="19">
        <v>-2</v>
      </c>
      <c r="J408" s="20">
        <f t="shared" si="24"/>
        <v>-10</v>
      </c>
      <c r="K408" s="17">
        <f t="shared" si="25"/>
        <v>551.55000000000075</v>
      </c>
      <c r="L408" s="40"/>
      <c r="M408" s="40"/>
    </row>
    <row r="409" spans="1:13" x14ac:dyDescent="0.25">
      <c r="A409" s="11">
        <v>42314</v>
      </c>
      <c r="B409" s="12">
        <f t="shared" si="23"/>
        <v>10</v>
      </c>
      <c r="C409" s="13">
        <f>D409/D409</f>
        <v>1</v>
      </c>
      <c r="D409" s="14">
        <v>1</v>
      </c>
      <c r="E409" s="14" t="s">
        <v>414</v>
      </c>
      <c r="F409" s="14" t="s">
        <v>0</v>
      </c>
      <c r="G409" s="14">
        <v>1.92</v>
      </c>
      <c r="H409" s="14" t="s">
        <v>663</v>
      </c>
      <c r="I409" s="14">
        <v>0.92</v>
      </c>
      <c r="J409" s="15">
        <f t="shared" si="24"/>
        <v>9.2000000000000011</v>
      </c>
      <c r="K409" s="12">
        <f t="shared" si="25"/>
        <v>560.7500000000008</v>
      </c>
      <c r="L409" s="40"/>
      <c r="M409" s="40"/>
    </row>
    <row r="410" spans="1:13" x14ac:dyDescent="0.25">
      <c r="A410" s="16">
        <v>42314</v>
      </c>
      <c r="B410" s="17">
        <f t="shared" si="23"/>
        <v>10</v>
      </c>
      <c r="C410" s="18">
        <f>D410/D410</f>
        <v>1</v>
      </c>
      <c r="D410" s="19">
        <v>1</v>
      </c>
      <c r="E410" s="19" t="s">
        <v>415</v>
      </c>
      <c r="F410" s="19" t="s">
        <v>3</v>
      </c>
      <c r="G410" s="19">
        <v>1.91</v>
      </c>
      <c r="H410" s="19" t="s">
        <v>662</v>
      </c>
      <c r="I410" s="19">
        <v>-1</v>
      </c>
      <c r="J410" s="20">
        <f t="shared" si="24"/>
        <v>-10</v>
      </c>
      <c r="K410" s="17">
        <f t="shared" si="25"/>
        <v>550.7500000000008</v>
      </c>
      <c r="L410" s="40"/>
      <c r="M410" s="40"/>
    </row>
    <row r="411" spans="1:13" x14ac:dyDescent="0.25">
      <c r="A411" s="16">
        <v>42314</v>
      </c>
      <c r="B411" s="17">
        <f t="shared" si="23"/>
        <v>10</v>
      </c>
      <c r="C411" s="18">
        <f>D411/D411</f>
        <v>1</v>
      </c>
      <c r="D411" s="19">
        <v>1</v>
      </c>
      <c r="E411" s="19" t="s">
        <v>416</v>
      </c>
      <c r="F411" s="19" t="s">
        <v>3</v>
      </c>
      <c r="G411" s="19">
        <v>1.91</v>
      </c>
      <c r="H411" s="19" t="s">
        <v>662</v>
      </c>
      <c r="I411" s="19">
        <v>-1</v>
      </c>
      <c r="J411" s="20">
        <f t="shared" si="24"/>
        <v>-10</v>
      </c>
      <c r="K411" s="17">
        <f t="shared" si="25"/>
        <v>540.7500000000008</v>
      </c>
      <c r="L411" s="40"/>
      <c r="M411" s="40"/>
    </row>
    <row r="412" spans="1:13" x14ac:dyDescent="0.25">
      <c r="A412" s="16">
        <v>42314</v>
      </c>
      <c r="B412" s="17">
        <f t="shared" si="23"/>
        <v>10</v>
      </c>
      <c r="C412" s="18">
        <f>D412/D412</f>
        <v>1</v>
      </c>
      <c r="D412" s="19">
        <v>2</v>
      </c>
      <c r="E412" s="19" t="s">
        <v>417</v>
      </c>
      <c r="F412" s="19" t="s">
        <v>3</v>
      </c>
      <c r="G412" s="19">
        <v>1.91</v>
      </c>
      <c r="H412" s="19" t="s">
        <v>662</v>
      </c>
      <c r="I412" s="19">
        <v>-2</v>
      </c>
      <c r="J412" s="20">
        <f t="shared" si="24"/>
        <v>-10</v>
      </c>
      <c r="K412" s="17">
        <f t="shared" si="25"/>
        <v>530.7500000000008</v>
      </c>
      <c r="L412" s="40"/>
      <c r="M412" s="40"/>
    </row>
    <row r="413" spans="1:13" x14ac:dyDescent="0.25">
      <c r="A413" s="16">
        <v>42314</v>
      </c>
      <c r="B413" s="17">
        <f t="shared" si="23"/>
        <v>10</v>
      </c>
      <c r="C413" s="18">
        <f>D413/D413</f>
        <v>1</v>
      </c>
      <c r="D413" s="19">
        <v>1</v>
      </c>
      <c r="E413" s="19" t="s">
        <v>418</v>
      </c>
      <c r="F413" s="19" t="s">
        <v>7</v>
      </c>
      <c r="G413" s="19">
        <v>1.91</v>
      </c>
      <c r="H413" s="19" t="s">
        <v>662</v>
      </c>
      <c r="I413" s="19">
        <v>-1</v>
      </c>
      <c r="J413" s="20">
        <f t="shared" si="24"/>
        <v>-10</v>
      </c>
      <c r="K413" s="17">
        <f t="shared" si="25"/>
        <v>520.7500000000008</v>
      </c>
      <c r="L413" s="40"/>
      <c r="M413" s="40"/>
    </row>
    <row r="414" spans="1:13" x14ac:dyDescent="0.25">
      <c r="A414" s="16">
        <v>42314</v>
      </c>
      <c r="B414" s="17">
        <f t="shared" si="23"/>
        <v>10</v>
      </c>
      <c r="C414" s="18">
        <f>D414/D414</f>
        <v>1</v>
      </c>
      <c r="D414" s="19">
        <v>1</v>
      </c>
      <c r="E414" s="19" t="s">
        <v>419</v>
      </c>
      <c r="F414" s="19" t="s">
        <v>309</v>
      </c>
      <c r="G414" s="19">
        <v>1.91</v>
      </c>
      <c r="H414" s="19" t="s">
        <v>662</v>
      </c>
      <c r="I414" s="19">
        <v>-1</v>
      </c>
      <c r="J414" s="20">
        <f t="shared" si="24"/>
        <v>-10</v>
      </c>
      <c r="K414" s="17">
        <f t="shared" si="25"/>
        <v>510.7500000000008</v>
      </c>
      <c r="L414" s="40"/>
      <c r="M414" s="40"/>
    </row>
    <row r="415" spans="1:13" x14ac:dyDescent="0.25">
      <c r="A415" s="11">
        <v>42314</v>
      </c>
      <c r="B415" s="12">
        <f t="shared" si="23"/>
        <v>10</v>
      </c>
      <c r="C415" s="13">
        <f>D415/D415</f>
        <v>1</v>
      </c>
      <c r="D415" s="14">
        <v>1</v>
      </c>
      <c r="E415" s="14" t="s">
        <v>420</v>
      </c>
      <c r="F415" s="14" t="s">
        <v>309</v>
      </c>
      <c r="G415" s="14">
        <v>1.8</v>
      </c>
      <c r="H415" s="14" t="s">
        <v>663</v>
      </c>
      <c r="I415" s="14">
        <v>0.8</v>
      </c>
      <c r="J415" s="15">
        <f t="shared" si="24"/>
        <v>8</v>
      </c>
      <c r="K415" s="12">
        <f t="shared" si="25"/>
        <v>518.7500000000008</v>
      </c>
      <c r="L415" s="40"/>
      <c r="M415" s="40"/>
    </row>
    <row r="416" spans="1:13" x14ac:dyDescent="0.25">
      <c r="A416" s="16">
        <v>42314</v>
      </c>
      <c r="B416" s="17">
        <f t="shared" si="23"/>
        <v>10</v>
      </c>
      <c r="C416" s="18">
        <f>D416/D416</f>
        <v>1</v>
      </c>
      <c r="D416" s="19">
        <v>1</v>
      </c>
      <c r="E416" s="19" t="s">
        <v>421</v>
      </c>
      <c r="F416" s="19" t="s">
        <v>109</v>
      </c>
      <c r="G416" s="19">
        <v>3.3</v>
      </c>
      <c r="H416" s="19" t="s">
        <v>662</v>
      </c>
      <c r="I416" s="19">
        <v>-1</v>
      </c>
      <c r="J416" s="20">
        <f t="shared" si="24"/>
        <v>-10</v>
      </c>
      <c r="K416" s="17">
        <f t="shared" si="25"/>
        <v>508.7500000000008</v>
      </c>
      <c r="L416" s="40"/>
      <c r="M416" s="40"/>
    </row>
    <row r="417" spans="1:13" x14ac:dyDescent="0.25">
      <c r="A417" s="16">
        <v>42314</v>
      </c>
      <c r="B417" s="17">
        <f t="shared" si="23"/>
        <v>10</v>
      </c>
      <c r="C417" s="18">
        <f>D417/D417</f>
        <v>1</v>
      </c>
      <c r="D417" s="19">
        <v>1</v>
      </c>
      <c r="E417" s="19" t="s">
        <v>422</v>
      </c>
      <c r="F417" s="19" t="s">
        <v>109</v>
      </c>
      <c r="G417" s="19">
        <v>3.15</v>
      </c>
      <c r="H417" s="19" t="s">
        <v>662</v>
      </c>
      <c r="I417" s="19">
        <v>-1</v>
      </c>
      <c r="J417" s="20">
        <f t="shared" si="24"/>
        <v>-10</v>
      </c>
      <c r="K417" s="17">
        <f t="shared" si="25"/>
        <v>498.7500000000008</v>
      </c>
      <c r="L417" s="40"/>
      <c r="M417" s="40"/>
    </row>
    <row r="418" spans="1:13" x14ac:dyDescent="0.25">
      <c r="A418" s="16">
        <v>42314</v>
      </c>
      <c r="B418" s="17">
        <f t="shared" si="23"/>
        <v>10</v>
      </c>
      <c r="C418" s="18">
        <f>D418/D418</f>
        <v>1</v>
      </c>
      <c r="D418" s="19">
        <v>1</v>
      </c>
      <c r="E418" s="19" t="s">
        <v>423</v>
      </c>
      <c r="F418" s="19" t="s">
        <v>109</v>
      </c>
      <c r="G418" s="19">
        <v>3</v>
      </c>
      <c r="H418" s="19" t="s">
        <v>662</v>
      </c>
      <c r="I418" s="19">
        <v>-1</v>
      </c>
      <c r="J418" s="20">
        <f t="shared" si="24"/>
        <v>-10</v>
      </c>
      <c r="K418" s="17">
        <f t="shared" si="25"/>
        <v>488.7500000000008</v>
      </c>
      <c r="L418" s="40"/>
      <c r="M418" s="40"/>
    </row>
    <row r="419" spans="1:13" x14ac:dyDescent="0.25">
      <c r="A419" s="11">
        <v>42314</v>
      </c>
      <c r="B419" s="12">
        <f t="shared" si="23"/>
        <v>10</v>
      </c>
      <c r="C419" s="13">
        <f>D419/D419</f>
        <v>1</v>
      </c>
      <c r="D419" s="14">
        <v>1</v>
      </c>
      <c r="E419" s="14" t="s">
        <v>424</v>
      </c>
      <c r="F419" s="14" t="s">
        <v>109</v>
      </c>
      <c r="G419" s="14">
        <v>1.83</v>
      </c>
      <c r="H419" s="14" t="s">
        <v>663</v>
      </c>
      <c r="I419" s="14">
        <v>0.83</v>
      </c>
      <c r="J419" s="15">
        <f t="shared" si="24"/>
        <v>8.2999999999999989</v>
      </c>
      <c r="K419" s="12">
        <f t="shared" si="25"/>
        <v>497.05000000000081</v>
      </c>
      <c r="L419" s="40"/>
      <c r="M419" s="40"/>
    </row>
    <row r="420" spans="1:13" x14ac:dyDescent="0.25">
      <c r="A420" s="16">
        <v>42314</v>
      </c>
      <c r="B420" s="17">
        <f t="shared" si="23"/>
        <v>10</v>
      </c>
      <c r="C420" s="18">
        <f>D420/D420</f>
        <v>1</v>
      </c>
      <c r="D420" s="19">
        <v>1</v>
      </c>
      <c r="E420" s="19" t="s">
        <v>425</v>
      </c>
      <c r="F420" s="19" t="s">
        <v>109</v>
      </c>
      <c r="G420" s="19">
        <v>8.75</v>
      </c>
      <c r="H420" s="19" t="s">
        <v>662</v>
      </c>
      <c r="I420" s="19">
        <v>-1</v>
      </c>
      <c r="J420" s="20">
        <f t="shared" si="24"/>
        <v>-10</v>
      </c>
      <c r="K420" s="17">
        <f t="shared" si="25"/>
        <v>487.05000000000081</v>
      </c>
      <c r="L420" s="40"/>
      <c r="M420" s="40"/>
    </row>
    <row r="421" spans="1:13" x14ac:dyDescent="0.25">
      <c r="A421" s="16">
        <v>42314</v>
      </c>
      <c r="B421" s="17">
        <f t="shared" si="23"/>
        <v>10</v>
      </c>
      <c r="C421" s="18">
        <f>D421/D421</f>
        <v>1</v>
      </c>
      <c r="D421" s="19">
        <v>1</v>
      </c>
      <c r="E421" s="19" t="s">
        <v>426</v>
      </c>
      <c r="F421" s="19" t="s">
        <v>109</v>
      </c>
      <c r="G421" s="19">
        <v>28.8</v>
      </c>
      <c r="H421" s="19" t="s">
        <v>662</v>
      </c>
      <c r="I421" s="19">
        <v>-1</v>
      </c>
      <c r="J421" s="20">
        <f t="shared" si="24"/>
        <v>-10</v>
      </c>
      <c r="K421" s="17">
        <f t="shared" si="25"/>
        <v>477.05000000000081</v>
      </c>
      <c r="L421" s="40"/>
      <c r="M421" s="40"/>
    </row>
    <row r="422" spans="1:13" x14ac:dyDescent="0.25">
      <c r="A422" s="11">
        <v>42315</v>
      </c>
      <c r="B422" s="12">
        <f t="shared" si="23"/>
        <v>10</v>
      </c>
      <c r="C422" s="13">
        <f>D422/D422</f>
        <v>1</v>
      </c>
      <c r="D422" s="14">
        <v>1</v>
      </c>
      <c r="E422" s="14" t="s">
        <v>427</v>
      </c>
      <c r="F422" s="14" t="s">
        <v>0</v>
      </c>
      <c r="G422" s="14">
        <v>1.91</v>
      </c>
      <c r="H422" s="14" t="s">
        <v>663</v>
      </c>
      <c r="I422" s="14">
        <v>0.91</v>
      </c>
      <c r="J422" s="15">
        <f t="shared" si="24"/>
        <v>9.1</v>
      </c>
      <c r="K422" s="12">
        <f t="shared" si="25"/>
        <v>486.15000000000083</v>
      </c>
      <c r="L422" s="40"/>
      <c r="M422" s="40"/>
    </row>
    <row r="423" spans="1:13" x14ac:dyDescent="0.25">
      <c r="A423" s="16">
        <v>42315</v>
      </c>
      <c r="B423" s="17">
        <f t="shared" si="23"/>
        <v>10</v>
      </c>
      <c r="C423" s="18">
        <f>D423/D423</f>
        <v>1</v>
      </c>
      <c r="D423" s="19">
        <v>1</v>
      </c>
      <c r="E423" s="19" t="s">
        <v>428</v>
      </c>
      <c r="F423" s="19" t="s">
        <v>0</v>
      </c>
      <c r="G423" s="19">
        <v>2.62</v>
      </c>
      <c r="H423" s="19" t="s">
        <v>662</v>
      </c>
      <c r="I423" s="19">
        <v>-1</v>
      </c>
      <c r="J423" s="20">
        <f t="shared" si="24"/>
        <v>-10</v>
      </c>
      <c r="K423" s="17">
        <f t="shared" si="25"/>
        <v>476.15000000000083</v>
      </c>
      <c r="L423" s="40"/>
      <c r="M423" s="40"/>
    </row>
    <row r="424" spans="1:13" x14ac:dyDescent="0.25">
      <c r="A424" s="16">
        <v>42315</v>
      </c>
      <c r="B424" s="17">
        <f t="shared" si="23"/>
        <v>10</v>
      </c>
      <c r="C424" s="18">
        <f>D424/D424</f>
        <v>1</v>
      </c>
      <c r="D424" s="19">
        <v>2</v>
      </c>
      <c r="E424" s="19" t="s">
        <v>429</v>
      </c>
      <c r="F424" s="19" t="s">
        <v>0</v>
      </c>
      <c r="G424" s="19">
        <v>2</v>
      </c>
      <c r="H424" s="19" t="s">
        <v>662</v>
      </c>
      <c r="I424" s="19">
        <v>-2</v>
      </c>
      <c r="J424" s="20">
        <f t="shared" si="24"/>
        <v>-10</v>
      </c>
      <c r="K424" s="17">
        <f t="shared" si="25"/>
        <v>466.15000000000083</v>
      </c>
      <c r="L424" s="40"/>
      <c r="M424" s="40"/>
    </row>
    <row r="425" spans="1:13" x14ac:dyDescent="0.25">
      <c r="A425" s="16">
        <v>42315</v>
      </c>
      <c r="B425" s="17">
        <f t="shared" si="23"/>
        <v>10</v>
      </c>
      <c r="C425" s="18">
        <f>D425/D425</f>
        <v>1</v>
      </c>
      <c r="D425" s="19">
        <v>1</v>
      </c>
      <c r="E425" s="19" t="s">
        <v>430</v>
      </c>
      <c r="F425" s="19" t="s">
        <v>0</v>
      </c>
      <c r="G425" s="19">
        <v>2.2000000000000002</v>
      </c>
      <c r="H425" s="19" t="s">
        <v>662</v>
      </c>
      <c r="I425" s="19">
        <v>-1</v>
      </c>
      <c r="J425" s="20">
        <f t="shared" si="24"/>
        <v>-10</v>
      </c>
      <c r="K425" s="17">
        <f t="shared" si="25"/>
        <v>456.15000000000083</v>
      </c>
      <c r="L425" s="40"/>
      <c r="M425" s="40"/>
    </row>
    <row r="426" spans="1:13" x14ac:dyDescent="0.25">
      <c r="A426" s="16">
        <v>42315</v>
      </c>
      <c r="B426" s="17">
        <f t="shared" si="23"/>
        <v>10</v>
      </c>
      <c r="C426" s="18">
        <f>D426/D426</f>
        <v>1</v>
      </c>
      <c r="D426" s="19">
        <v>1</v>
      </c>
      <c r="E426" s="19" t="s">
        <v>431</v>
      </c>
      <c r="F426" s="19" t="s">
        <v>0</v>
      </c>
      <c r="G426" s="19">
        <v>2.88</v>
      </c>
      <c r="H426" s="19" t="s">
        <v>662</v>
      </c>
      <c r="I426" s="19">
        <v>-1</v>
      </c>
      <c r="J426" s="20">
        <f t="shared" si="24"/>
        <v>-10</v>
      </c>
      <c r="K426" s="17">
        <f t="shared" si="25"/>
        <v>446.15000000000083</v>
      </c>
      <c r="L426" s="40"/>
      <c r="M426" s="40"/>
    </row>
    <row r="427" spans="1:13" x14ac:dyDescent="0.25">
      <c r="A427" s="16">
        <v>42315</v>
      </c>
      <c r="B427" s="17">
        <f t="shared" si="23"/>
        <v>10</v>
      </c>
      <c r="C427" s="18">
        <f>D427/D427</f>
        <v>1</v>
      </c>
      <c r="D427" s="19">
        <v>1</v>
      </c>
      <c r="E427" s="19" t="s">
        <v>432</v>
      </c>
      <c r="F427" s="19" t="s">
        <v>0</v>
      </c>
      <c r="G427" s="19">
        <v>2</v>
      </c>
      <c r="H427" s="19" t="s">
        <v>662</v>
      </c>
      <c r="I427" s="19">
        <v>-1</v>
      </c>
      <c r="J427" s="20">
        <f t="shared" si="24"/>
        <v>-10</v>
      </c>
      <c r="K427" s="17">
        <f t="shared" si="25"/>
        <v>436.15000000000083</v>
      </c>
      <c r="L427" s="40"/>
      <c r="M427" s="40"/>
    </row>
    <row r="428" spans="1:13" x14ac:dyDescent="0.25">
      <c r="A428" s="11">
        <v>42315</v>
      </c>
      <c r="B428" s="12">
        <f t="shared" si="23"/>
        <v>10</v>
      </c>
      <c r="C428" s="13">
        <f>D428/D428</f>
        <v>1</v>
      </c>
      <c r="D428" s="14">
        <v>1</v>
      </c>
      <c r="E428" s="14" t="s">
        <v>433</v>
      </c>
      <c r="F428" s="14" t="s">
        <v>0</v>
      </c>
      <c r="G428" s="14">
        <v>2.62</v>
      </c>
      <c r="H428" s="14" t="s">
        <v>663</v>
      </c>
      <c r="I428" s="14">
        <v>1.62</v>
      </c>
      <c r="J428" s="15">
        <f t="shared" si="24"/>
        <v>16.200000000000003</v>
      </c>
      <c r="K428" s="12">
        <f t="shared" si="25"/>
        <v>452.35000000000082</v>
      </c>
      <c r="L428" s="40"/>
      <c r="M428" s="40"/>
    </row>
    <row r="429" spans="1:13" x14ac:dyDescent="0.25">
      <c r="A429" s="16">
        <v>42315</v>
      </c>
      <c r="B429" s="17">
        <f t="shared" si="23"/>
        <v>10</v>
      </c>
      <c r="C429" s="18">
        <f>D429/D429</f>
        <v>1</v>
      </c>
      <c r="D429" s="19">
        <v>2</v>
      </c>
      <c r="E429" s="19" t="s">
        <v>434</v>
      </c>
      <c r="F429" s="19" t="s">
        <v>0</v>
      </c>
      <c r="G429" s="19">
        <v>1.85</v>
      </c>
      <c r="H429" s="19" t="s">
        <v>662</v>
      </c>
      <c r="I429" s="19">
        <v>-2</v>
      </c>
      <c r="J429" s="20">
        <f t="shared" si="24"/>
        <v>-10</v>
      </c>
      <c r="K429" s="17">
        <f t="shared" si="25"/>
        <v>442.35000000000082</v>
      </c>
      <c r="L429" s="40"/>
      <c r="M429" s="40"/>
    </row>
    <row r="430" spans="1:13" x14ac:dyDescent="0.25">
      <c r="A430" s="16">
        <v>42315</v>
      </c>
      <c r="B430" s="17">
        <f t="shared" si="23"/>
        <v>10</v>
      </c>
      <c r="C430" s="18">
        <f>D430/D430</f>
        <v>1</v>
      </c>
      <c r="D430" s="19">
        <v>1</v>
      </c>
      <c r="E430" s="19" t="s">
        <v>435</v>
      </c>
      <c r="F430" s="19" t="s">
        <v>0</v>
      </c>
      <c r="G430" s="19">
        <v>2.88</v>
      </c>
      <c r="H430" s="19" t="s">
        <v>662</v>
      </c>
      <c r="I430" s="19">
        <v>-1</v>
      </c>
      <c r="J430" s="20">
        <f t="shared" si="24"/>
        <v>-10</v>
      </c>
      <c r="K430" s="17">
        <f t="shared" si="25"/>
        <v>432.35000000000082</v>
      </c>
      <c r="L430" s="40"/>
      <c r="M430" s="40"/>
    </row>
    <row r="431" spans="1:13" x14ac:dyDescent="0.25">
      <c r="A431" s="11">
        <v>42315</v>
      </c>
      <c r="B431" s="12">
        <f t="shared" si="23"/>
        <v>10</v>
      </c>
      <c r="C431" s="13">
        <f>D431/D431</f>
        <v>1</v>
      </c>
      <c r="D431" s="14">
        <v>1</v>
      </c>
      <c r="E431" s="14" t="s">
        <v>436</v>
      </c>
      <c r="F431" s="14" t="s">
        <v>3</v>
      </c>
      <c r="G431" s="14">
        <v>1.8</v>
      </c>
      <c r="H431" s="14" t="s">
        <v>663</v>
      </c>
      <c r="I431" s="14">
        <v>0.8</v>
      </c>
      <c r="J431" s="15">
        <f t="shared" si="24"/>
        <v>8</v>
      </c>
      <c r="K431" s="12">
        <f t="shared" si="25"/>
        <v>440.35000000000082</v>
      </c>
      <c r="L431" s="40"/>
      <c r="M431" s="40"/>
    </row>
    <row r="432" spans="1:13" x14ac:dyDescent="0.25">
      <c r="A432" s="16">
        <v>42315</v>
      </c>
      <c r="B432" s="17">
        <f t="shared" si="23"/>
        <v>10</v>
      </c>
      <c r="C432" s="18">
        <f>D432/D432</f>
        <v>1</v>
      </c>
      <c r="D432" s="19">
        <v>1</v>
      </c>
      <c r="E432" s="19" t="s">
        <v>437</v>
      </c>
      <c r="F432" s="19" t="s">
        <v>3</v>
      </c>
      <c r="G432" s="19">
        <v>1.83</v>
      </c>
      <c r="H432" s="19" t="s">
        <v>662</v>
      </c>
      <c r="I432" s="19">
        <v>-1</v>
      </c>
      <c r="J432" s="20">
        <f t="shared" si="24"/>
        <v>-10</v>
      </c>
      <c r="K432" s="17">
        <f t="shared" si="25"/>
        <v>430.35000000000082</v>
      </c>
      <c r="L432" s="40"/>
      <c r="M432" s="40"/>
    </row>
    <row r="433" spans="1:13" x14ac:dyDescent="0.25">
      <c r="A433" s="11">
        <v>42315</v>
      </c>
      <c r="B433" s="12">
        <f t="shared" si="23"/>
        <v>10</v>
      </c>
      <c r="C433" s="13">
        <f>D433/D433</f>
        <v>1</v>
      </c>
      <c r="D433" s="14">
        <v>1</v>
      </c>
      <c r="E433" s="14" t="s">
        <v>438</v>
      </c>
      <c r="F433" s="14" t="s">
        <v>3</v>
      </c>
      <c r="G433" s="14">
        <v>2</v>
      </c>
      <c r="H433" s="14" t="s">
        <v>663</v>
      </c>
      <c r="I433" s="14">
        <v>1</v>
      </c>
      <c r="J433" s="15">
        <f t="shared" si="24"/>
        <v>10</v>
      </c>
      <c r="K433" s="12">
        <f t="shared" si="25"/>
        <v>440.35000000000082</v>
      </c>
      <c r="L433" s="40"/>
      <c r="M433" s="40"/>
    </row>
    <row r="434" spans="1:13" x14ac:dyDescent="0.25">
      <c r="A434" s="11">
        <v>42315</v>
      </c>
      <c r="B434" s="12">
        <f t="shared" si="23"/>
        <v>10</v>
      </c>
      <c r="C434" s="13">
        <f>D434/D434</f>
        <v>1</v>
      </c>
      <c r="D434" s="14">
        <v>1</v>
      </c>
      <c r="E434" s="14" t="s">
        <v>439</v>
      </c>
      <c r="F434" s="14" t="s">
        <v>3</v>
      </c>
      <c r="G434" s="14">
        <v>1.8</v>
      </c>
      <c r="H434" s="14" t="s">
        <v>663</v>
      </c>
      <c r="I434" s="14">
        <v>0.8</v>
      </c>
      <c r="J434" s="15">
        <f t="shared" si="24"/>
        <v>8</v>
      </c>
      <c r="K434" s="12">
        <f t="shared" si="25"/>
        <v>448.35000000000082</v>
      </c>
      <c r="L434" s="40"/>
      <c r="M434" s="40"/>
    </row>
    <row r="435" spans="1:13" x14ac:dyDescent="0.25">
      <c r="A435" s="11">
        <v>42315</v>
      </c>
      <c r="B435" s="12">
        <f t="shared" si="23"/>
        <v>10</v>
      </c>
      <c r="C435" s="13">
        <f>D435/D435</f>
        <v>1</v>
      </c>
      <c r="D435" s="14">
        <v>1</v>
      </c>
      <c r="E435" s="14" t="s">
        <v>440</v>
      </c>
      <c r="F435" s="14" t="s">
        <v>109</v>
      </c>
      <c r="G435" s="14">
        <v>2.2000000000000002</v>
      </c>
      <c r="H435" s="14" t="s">
        <v>663</v>
      </c>
      <c r="I435" s="14">
        <v>1.2</v>
      </c>
      <c r="J435" s="15">
        <f t="shared" si="24"/>
        <v>12</v>
      </c>
      <c r="K435" s="12">
        <f t="shared" si="25"/>
        <v>460.35000000000082</v>
      </c>
      <c r="L435" s="40"/>
      <c r="M435" s="40"/>
    </row>
    <row r="436" spans="1:13" x14ac:dyDescent="0.25">
      <c r="A436" s="16">
        <v>42315</v>
      </c>
      <c r="B436" s="17">
        <f t="shared" si="23"/>
        <v>10</v>
      </c>
      <c r="C436" s="18">
        <f>D436/D436</f>
        <v>1</v>
      </c>
      <c r="D436" s="19">
        <v>2</v>
      </c>
      <c r="E436" s="19" t="s">
        <v>441</v>
      </c>
      <c r="F436" s="19" t="s">
        <v>109</v>
      </c>
      <c r="G436" s="19">
        <v>2.1</v>
      </c>
      <c r="H436" s="19" t="s">
        <v>662</v>
      </c>
      <c r="I436" s="19">
        <v>-2</v>
      </c>
      <c r="J436" s="20">
        <f t="shared" si="24"/>
        <v>-10</v>
      </c>
      <c r="K436" s="17">
        <f t="shared" si="25"/>
        <v>450.35000000000082</v>
      </c>
      <c r="L436" s="40"/>
      <c r="M436" s="40"/>
    </row>
    <row r="437" spans="1:13" x14ac:dyDescent="0.25">
      <c r="A437" s="16">
        <v>42315</v>
      </c>
      <c r="B437" s="17">
        <f t="shared" si="23"/>
        <v>10</v>
      </c>
      <c r="C437" s="18">
        <f>D437/D437</f>
        <v>1</v>
      </c>
      <c r="D437" s="19">
        <v>1</v>
      </c>
      <c r="E437" s="19" t="s">
        <v>442</v>
      </c>
      <c r="F437" s="19" t="s">
        <v>109</v>
      </c>
      <c r="G437" s="19">
        <v>2.75</v>
      </c>
      <c r="H437" s="19" t="s">
        <v>662</v>
      </c>
      <c r="I437" s="19">
        <v>-1</v>
      </c>
      <c r="J437" s="20">
        <f t="shared" si="24"/>
        <v>-10</v>
      </c>
      <c r="K437" s="17">
        <f t="shared" si="25"/>
        <v>440.35000000000082</v>
      </c>
      <c r="L437" s="40"/>
      <c r="M437" s="40"/>
    </row>
    <row r="438" spans="1:13" x14ac:dyDescent="0.25">
      <c r="A438" s="16">
        <v>42315</v>
      </c>
      <c r="B438" s="17">
        <f t="shared" si="23"/>
        <v>10</v>
      </c>
      <c r="C438" s="18">
        <f>D438/D438</f>
        <v>1</v>
      </c>
      <c r="D438" s="19">
        <v>1</v>
      </c>
      <c r="E438" s="19" t="s">
        <v>443</v>
      </c>
      <c r="F438" s="19" t="s">
        <v>109</v>
      </c>
      <c r="G438" s="19">
        <v>2.0499999999999998</v>
      </c>
      <c r="H438" s="19" t="s">
        <v>662</v>
      </c>
      <c r="I438" s="19">
        <v>-1</v>
      </c>
      <c r="J438" s="20">
        <f t="shared" si="24"/>
        <v>-10</v>
      </c>
      <c r="K438" s="17">
        <f t="shared" si="25"/>
        <v>430.35000000000082</v>
      </c>
      <c r="L438" s="40"/>
      <c r="M438" s="40"/>
    </row>
    <row r="439" spans="1:13" x14ac:dyDescent="0.25">
      <c r="A439" s="16">
        <v>42315</v>
      </c>
      <c r="B439" s="17">
        <f t="shared" si="23"/>
        <v>10</v>
      </c>
      <c r="C439" s="18">
        <f>D439/D439</f>
        <v>1</v>
      </c>
      <c r="D439" s="19">
        <v>2</v>
      </c>
      <c r="E439" s="19" t="s">
        <v>444</v>
      </c>
      <c r="F439" s="19" t="s">
        <v>109</v>
      </c>
      <c r="G439" s="19">
        <v>1.77</v>
      </c>
      <c r="H439" s="19" t="s">
        <v>662</v>
      </c>
      <c r="I439" s="19">
        <v>-2</v>
      </c>
      <c r="J439" s="20">
        <f t="shared" si="24"/>
        <v>-10</v>
      </c>
      <c r="K439" s="17">
        <f t="shared" si="25"/>
        <v>420.35000000000082</v>
      </c>
      <c r="L439" s="40"/>
      <c r="M439" s="40"/>
    </row>
    <row r="440" spans="1:13" x14ac:dyDescent="0.25">
      <c r="A440" s="11">
        <v>42315</v>
      </c>
      <c r="B440" s="12">
        <f t="shared" si="23"/>
        <v>10</v>
      </c>
      <c r="C440" s="13">
        <f>D440/D440</f>
        <v>1</v>
      </c>
      <c r="D440" s="14">
        <v>1</v>
      </c>
      <c r="E440" s="14" t="s">
        <v>445</v>
      </c>
      <c r="F440" s="14" t="s">
        <v>109</v>
      </c>
      <c r="G440" s="14">
        <v>1.77</v>
      </c>
      <c r="H440" s="14" t="s">
        <v>663</v>
      </c>
      <c r="I440" s="14">
        <v>0.77</v>
      </c>
      <c r="J440" s="15">
        <f t="shared" si="24"/>
        <v>7.7</v>
      </c>
      <c r="K440" s="12">
        <f t="shared" si="25"/>
        <v>428.05000000000081</v>
      </c>
      <c r="L440" s="40"/>
      <c r="M440" s="40"/>
    </row>
    <row r="441" spans="1:13" x14ac:dyDescent="0.25">
      <c r="A441" s="16">
        <v>42315</v>
      </c>
      <c r="B441" s="17">
        <f t="shared" si="23"/>
        <v>10</v>
      </c>
      <c r="C441" s="18">
        <f>D441/D441</f>
        <v>1</v>
      </c>
      <c r="D441" s="19">
        <v>1</v>
      </c>
      <c r="E441" s="19" t="s">
        <v>446</v>
      </c>
      <c r="F441" s="19" t="s">
        <v>109</v>
      </c>
      <c r="G441" s="19">
        <v>5.5</v>
      </c>
      <c r="H441" s="19" t="s">
        <v>662</v>
      </c>
      <c r="I441" s="19">
        <v>-1</v>
      </c>
      <c r="J441" s="20">
        <f t="shared" si="24"/>
        <v>-10</v>
      </c>
      <c r="K441" s="17">
        <f t="shared" si="25"/>
        <v>418.05000000000081</v>
      </c>
      <c r="L441" s="40"/>
      <c r="M441" s="40"/>
    </row>
    <row r="442" spans="1:13" x14ac:dyDescent="0.25">
      <c r="A442" s="16">
        <v>42315</v>
      </c>
      <c r="B442" s="17">
        <f t="shared" si="23"/>
        <v>10</v>
      </c>
      <c r="C442" s="18">
        <f>D442/D442</f>
        <v>1</v>
      </c>
      <c r="D442" s="19">
        <v>0.5</v>
      </c>
      <c r="E442" s="19" t="s">
        <v>447</v>
      </c>
      <c r="F442" s="19" t="s">
        <v>109</v>
      </c>
      <c r="G442" s="19">
        <v>17.55</v>
      </c>
      <c r="H442" s="19" t="s">
        <v>662</v>
      </c>
      <c r="I442" s="19">
        <v>-0.5</v>
      </c>
      <c r="J442" s="20">
        <f t="shared" si="24"/>
        <v>-10</v>
      </c>
      <c r="K442" s="17">
        <f t="shared" si="25"/>
        <v>408.05000000000081</v>
      </c>
      <c r="L442" s="40"/>
      <c r="M442" s="40"/>
    </row>
    <row r="443" spans="1:13" x14ac:dyDescent="0.25">
      <c r="A443" s="11">
        <v>42315</v>
      </c>
      <c r="B443" s="12">
        <f t="shared" si="23"/>
        <v>10</v>
      </c>
      <c r="C443" s="13">
        <f>D443/D443</f>
        <v>1</v>
      </c>
      <c r="D443" s="14">
        <v>1</v>
      </c>
      <c r="E443" s="14" t="s">
        <v>448</v>
      </c>
      <c r="F443" s="14" t="s">
        <v>309</v>
      </c>
      <c r="G443" s="14">
        <v>1.91</v>
      </c>
      <c r="H443" s="14" t="s">
        <v>663</v>
      </c>
      <c r="I443" s="14">
        <v>0.91</v>
      </c>
      <c r="J443" s="15">
        <f t="shared" si="24"/>
        <v>9.1</v>
      </c>
      <c r="K443" s="12">
        <f t="shared" si="25"/>
        <v>417.15000000000083</v>
      </c>
      <c r="L443" s="40"/>
      <c r="M443" s="40"/>
    </row>
    <row r="444" spans="1:13" x14ac:dyDescent="0.25">
      <c r="A444" s="16">
        <v>42315</v>
      </c>
      <c r="B444" s="17">
        <f t="shared" si="23"/>
        <v>10</v>
      </c>
      <c r="C444" s="18">
        <f>D444/D444</f>
        <v>1</v>
      </c>
      <c r="D444" s="19">
        <v>1</v>
      </c>
      <c r="E444" s="19" t="s">
        <v>449</v>
      </c>
      <c r="F444" s="19" t="s">
        <v>309</v>
      </c>
      <c r="G444" s="19">
        <v>1.91</v>
      </c>
      <c r="H444" s="19" t="s">
        <v>662</v>
      </c>
      <c r="I444" s="19">
        <v>-1</v>
      </c>
      <c r="J444" s="20">
        <f t="shared" si="24"/>
        <v>-10</v>
      </c>
      <c r="K444" s="17">
        <f t="shared" si="25"/>
        <v>407.15000000000083</v>
      </c>
      <c r="L444" s="40"/>
      <c r="M444" s="40"/>
    </row>
    <row r="445" spans="1:13" x14ac:dyDescent="0.25">
      <c r="A445" s="11">
        <v>42315</v>
      </c>
      <c r="B445" s="12">
        <f t="shared" si="23"/>
        <v>10</v>
      </c>
      <c r="C445" s="13">
        <f>D445/D445</f>
        <v>1</v>
      </c>
      <c r="D445" s="14">
        <v>1</v>
      </c>
      <c r="E445" s="14" t="s">
        <v>450</v>
      </c>
      <c r="F445" s="14" t="s">
        <v>309</v>
      </c>
      <c r="G445" s="14">
        <v>1.87</v>
      </c>
      <c r="H445" s="14" t="s">
        <v>663</v>
      </c>
      <c r="I445" s="14">
        <v>0.87</v>
      </c>
      <c r="J445" s="15">
        <f t="shared" si="24"/>
        <v>8.6999999999999993</v>
      </c>
      <c r="K445" s="12">
        <f t="shared" si="25"/>
        <v>415.85000000000082</v>
      </c>
      <c r="L445" s="40"/>
      <c r="M445" s="40"/>
    </row>
    <row r="446" spans="1:13" x14ac:dyDescent="0.25">
      <c r="A446" s="16">
        <v>42316</v>
      </c>
      <c r="B446" s="17">
        <f t="shared" si="23"/>
        <v>10</v>
      </c>
      <c r="C446" s="18">
        <f>D446/D446</f>
        <v>1</v>
      </c>
      <c r="D446" s="19">
        <v>1</v>
      </c>
      <c r="E446" s="19" t="s">
        <v>451</v>
      </c>
      <c r="F446" s="19" t="s">
        <v>0</v>
      </c>
      <c r="G446" s="19">
        <v>2.1</v>
      </c>
      <c r="H446" s="19" t="s">
        <v>662</v>
      </c>
      <c r="I446" s="19">
        <v>-1</v>
      </c>
      <c r="J446" s="20">
        <f t="shared" si="24"/>
        <v>-10</v>
      </c>
      <c r="K446" s="17">
        <f t="shared" si="25"/>
        <v>405.85000000000082</v>
      </c>
      <c r="L446" s="40"/>
      <c r="M446" s="40"/>
    </row>
    <row r="447" spans="1:13" x14ac:dyDescent="0.25">
      <c r="A447" s="16">
        <v>42316</v>
      </c>
      <c r="B447" s="17">
        <f t="shared" si="23"/>
        <v>10</v>
      </c>
      <c r="C447" s="18">
        <f>D447/D447</f>
        <v>1</v>
      </c>
      <c r="D447" s="19">
        <v>1</v>
      </c>
      <c r="E447" s="19" t="s">
        <v>452</v>
      </c>
      <c r="F447" s="19" t="s">
        <v>0</v>
      </c>
      <c r="G447" s="19">
        <v>2.75</v>
      </c>
      <c r="H447" s="19" t="s">
        <v>662</v>
      </c>
      <c r="I447" s="19">
        <v>-1</v>
      </c>
      <c r="J447" s="20">
        <f t="shared" si="24"/>
        <v>-10</v>
      </c>
      <c r="K447" s="17">
        <f t="shared" si="25"/>
        <v>395.85000000000082</v>
      </c>
      <c r="L447" s="40"/>
      <c r="M447" s="40"/>
    </row>
    <row r="448" spans="1:13" x14ac:dyDescent="0.25">
      <c r="A448" s="11">
        <v>42316</v>
      </c>
      <c r="B448" s="12">
        <f t="shared" si="23"/>
        <v>10</v>
      </c>
      <c r="C448" s="13">
        <f>D448/D448</f>
        <v>1</v>
      </c>
      <c r="D448" s="14">
        <v>1</v>
      </c>
      <c r="E448" s="14" t="s">
        <v>453</v>
      </c>
      <c r="F448" s="14" t="s">
        <v>0</v>
      </c>
      <c r="G448" s="14">
        <v>1.99</v>
      </c>
      <c r="H448" s="14" t="s">
        <v>663</v>
      </c>
      <c r="I448" s="14">
        <v>0.99</v>
      </c>
      <c r="J448" s="15">
        <f t="shared" si="24"/>
        <v>9.9</v>
      </c>
      <c r="K448" s="12">
        <f t="shared" si="25"/>
        <v>405.7500000000008</v>
      </c>
      <c r="L448" s="40"/>
      <c r="M448" s="40"/>
    </row>
    <row r="449" spans="1:13" x14ac:dyDescent="0.25">
      <c r="A449" s="16">
        <v>42316</v>
      </c>
      <c r="B449" s="17">
        <f t="shared" si="23"/>
        <v>10</v>
      </c>
      <c r="C449" s="18">
        <f>D449/D449</f>
        <v>1</v>
      </c>
      <c r="D449" s="19">
        <v>1</v>
      </c>
      <c r="E449" s="19" t="s">
        <v>454</v>
      </c>
      <c r="F449" s="19" t="s">
        <v>0</v>
      </c>
      <c r="G449" s="19">
        <v>2.4300000000000002</v>
      </c>
      <c r="H449" s="19" t="s">
        <v>662</v>
      </c>
      <c r="I449" s="19">
        <v>-1</v>
      </c>
      <c r="J449" s="20">
        <f t="shared" si="24"/>
        <v>-10</v>
      </c>
      <c r="K449" s="17">
        <f t="shared" si="25"/>
        <v>395.7500000000008</v>
      </c>
      <c r="L449" s="40"/>
      <c r="M449" s="40"/>
    </row>
    <row r="450" spans="1:13" x14ac:dyDescent="0.25">
      <c r="A450" s="11">
        <v>42316</v>
      </c>
      <c r="B450" s="12">
        <f t="shared" si="23"/>
        <v>10</v>
      </c>
      <c r="C450" s="13">
        <f>D450/D450</f>
        <v>1</v>
      </c>
      <c r="D450" s="14">
        <v>1</v>
      </c>
      <c r="E450" s="14" t="s">
        <v>455</v>
      </c>
      <c r="F450" s="14" t="s">
        <v>0</v>
      </c>
      <c r="G450" s="14">
        <v>2.2000000000000002</v>
      </c>
      <c r="H450" s="14" t="s">
        <v>663</v>
      </c>
      <c r="I450" s="14">
        <v>1.2</v>
      </c>
      <c r="J450" s="15">
        <f t="shared" si="24"/>
        <v>12</v>
      </c>
      <c r="K450" s="12">
        <f t="shared" si="25"/>
        <v>407.7500000000008</v>
      </c>
      <c r="L450" s="40"/>
      <c r="M450" s="40"/>
    </row>
    <row r="451" spans="1:13" x14ac:dyDescent="0.25">
      <c r="A451" s="16">
        <v>42316</v>
      </c>
      <c r="B451" s="17">
        <f t="shared" si="23"/>
        <v>10</v>
      </c>
      <c r="C451" s="18">
        <f>D451/D451</f>
        <v>1</v>
      </c>
      <c r="D451" s="19">
        <v>1</v>
      </c>
      <c r="E451" s="19" t="s">
        <v>456</v>
      </c>
      <c r="F451" s="19" t="s">
        <v>0</v>
      </c>
      <c r="G451" s="19">
        <v>2.2000000000000002</v>
      </c>
      <c r="H451" s="19" t="s">
        <v>662</v>
      </c>
      <c r="I451" s="19">
        <v>-1</v>
      </c>
      <c r="J451" s="20">
        <f t="shared" si="24"/>
        <v>-10</v>
      </c>
      <c r="K451" s="17">
        <f t="shared" si="25"/>
        <v>397.7500000000008</v>
      </c>
      <c r="L451" s="40"/>
      <c r="M451" s="40"/>
    </row>
    <row r="452" spans="1:13" x14ac:dyDescent="0.25">
      <c r="A452" s="11">
        <v>42316</v>
      </c>
      <c r="B452" s="12">
        <f t="shared" si="23"/>
        <v>10</v>
      </c>
      <c r="C452" s="13">
        <f>D452/D452</f>
        <v>1</v>
      </c>
      <c r="D452" s="14">
        <v>1</v>
      </c>
      <c r="E452" s="14" t="s">
        <v>457</v>
      </c>
      <c r="F452" s="14" t="s">
        <v>8</v>
      </c>
      <c r="G452" s="14">
        <v>1.83</v>
      </c>
      <c r="H452" s="14" t="s">
        <v>663</v>
      </c>
      <c r="I452" s="14">
        <v>0.83</v>
      </c>
      <c r="J452" s="15">
        <f t="shared" si="24"/>
        <v>8.2999999999999989</v>
      </c>
      <c r="K452" s="12">
        <f t="shared" si="25"/>
        <v>406.05000000000081</v>
      </c>
      <c r="L452" s="40"/>
      <c r="M452" s="40"/>
    </row>
    <row r="453" spans="1:13" x14ac:dyDescent="0.25">
      <c r="A453" s="11">
        <v>42316</v>
      </c>
      <c r="B453" s="12">
        <f t="shared" si="23"/>
        <v>10</v>
      </c>
      <c r="C453" s="13">
        <f>D453/D453</f>
        <v>1</v>
      </c>
      <c r="D453" s="14">
        <v>1</v>
      </c>
      <c r="E453" s="14" t="s">
        <v>458</v>
      </c>
      <c r="F453" s="14" t="s">
        <v>8</v>
      </c>
      <c r="G453" s="14">
        <v>1.91</v>
      </c>
      <c r="H453" s="14" t="s">
        <v>663</v>
      </c>
      <c r="I453" s="14">
        <v>0.91</v>
      </c>
      <c r="J453" s="15">
        <f t="shared" si="24"/>
        <v>9.1</v>
      </c>
      <c r="K453" s="12">
        <f t="shared" si="25"/>
        <v>415.15000000000083</v>
      </c>
      <c r="L453" s="40"/>
      <c r="M453" s="40"/>
    </row>
    <row r="454" spans="1:13" x14ac:dyDescent="0.25">
      <c r="A454" s="11">
        <v>42316</v>
      </c>
      <c r="B454" s="12">
        <f t="shared" si="23"/>
        <v>10</v>
      </c>
      <c r="C454" s="13">
        <f>D454/D454</f>
        <v>1</v>
      </c>
      <c r="D454" s="14">
        <v>2</v>
      </c>
      <c r="E454" s="14" t="s">
        <v>459</v>
      </c>
      <c r="F454" s="14" t="s">
        <v>8</v>
      </c>
      <c r="G454" s="14">
        <v>1.91</v>
      </c>
      <c r="H454" s="14" t="s">
        <v>663</v>
      </c>
      <c r="I454" s="14">
        <v>1.82</v>
      </c>
      <c r="J454" s="15">
        <f t="shared" si="24"/>
        <v>9.1</v>
      </c>
      <c r="K454" s="12">
        <f t="shared" si="25"/>
        <v>424.25000000000085</v>
      </c>
      <c r="L454" s="40"/>
      <c r="M454" s="40"/>
    </row>
    <row r="455" spans="1:13" x14ac:dyDescent="0.25">
      <c r="A455" s="16">
        <v>42316</v>
      </c>
      <c r="B455" s="17">
        <f t="shared" ref="B455:B518" si="26">C455*10</f>
        <v>10</v>
      </c>
      <c r="C455" s="18">
        <f>D455/D455</f>
        <v>1</v>
      </c>
      <c r="D455" s="19">
        <v>1</v>
      </c>
      <c r="E455" s="19" t="s">
        <v>460</v>
      </c>
      <c r="F455" s="19" t="s">
        <v>8</v>
      </c>
      <c r="G455" s="19">
        <v>2.36</v>
      </c>
      <c r="H455" s="19" t="s">
        <v>662</v>
      </c>
      <c r="I455" s="19">
        <v>-1</v>
      </c>
      <c r="J455" s="20">
        <f t="shared" ref="J455:J518" si="27">(I455*10)/D455</f>
        <v>-10</v>
      </c>
      <c r="K455" s="17">
        <f t="shared" si="25"/>
        <v>414.25000000000085</v>
      </c>
      <c r="L455" s="40"/>
      <c r="M455" s="40"/>
    </row>
    <row r="456" spans="1:13" x14ac:dyDescent="0.25">
      <c r="A456" s="11">
        <v>42316</v>
      </c>
      <c r="B456" s="12">
        <f t="shared" si="26"/>
        <v>10</v>
      </c>
      <c r="C456" s="13">
        <f>D456/D456</f>
        <v>1</v>
      </c>
      <c r="D456" s="14">
        <v>1</v>
      </c>
      <c r="E456" s="14" t="s">
        <v>461</v>
      </c>
      <c r="F456" s="14" t="s">
        <v>309</v>
      </c>
      <c r="G456" s="14">
        <v>1.91</v>
      </c>
      <c r="H456" s="14" t="s">
        <v>663</v>
      </c>
      <c r="I456" s="14">
        <v>0.91</v>
      </c>
      <c r="J456" s="15">
        <f t="shared" si="27"/>
        <v>9.1</v>
      </c>
      <c r="K456" s="12">
        <f t="shared" ref="K456:K519" si="28">K455+J456</f>
        <v>423.35000000000088</v>
      </c>
      <c r="L456" s="40"/>
      <c r="M456" s="40"/>
    </row>
    <row r="457" spans="1:13" x14ac:dyDescent="0.25">
      <c r="A457" s="16">
        <v>42316</v>
      </c>
      <c r="B457" s="17">
        <f t="shared" si="26"/>
        <v>10</v>
      </c>
      <c r="C457" s="18">
        <f>D457/D457</f>
        <v>1</v>
      </c>
      <c r="D457" s="19">
        <v>2</v>
      </c>
      <c r="E457" s="19" t="s">
        <v>462</v>
      </c>
      <c r="F457" s="19" t="s">
        <v>309</v>
      </c>
      <c r="G457" s="19">
        <v>1.83</v>
      </c>
      <c r="H457" s="19" t="s">
        <v>662</v>
      </c>
      <c r="I457" s="19">
        <v>-2</v>
      </c>
      <c r="J457" s="20">
        <f t="shared" si="27"/>
        <v>-10</v>
      </c>
      <c r="K457" s="17">
        <f t="shared" si="28"/>
        <v>413.35000000000088</v>
      </c>
      <c r="L457" s="40"/>
      <c r="M457" s="40"/>
    </row>
    <row r="458" spans="1:13" x14ac:dyDescent="0.25">
      <c r="A458" s="16">
        <v>42316</v>
      </c>
      <c r="B458" s="17">
        <f t="shared" si="26"/>
        <v>10</v>
      </c>
      <c r="C458" s="18">
        <f>D458/D458</f>
        <v>1</v>
      </c>
      <c r="D458" s="19">
        <v>1</v>
      </c>
      <c r="E458" s="19" t="s">
        <v>463</v>
      </c>
      <c r="F458" s="19" t="s">
        <v>309</v>
      </c>
      <c r="G458" s="19">
        <v>1.91</v>
      </c>
      <c r="H458" s="19" t="s">
        <v>662</v>
      </c>
      <c r="I458" s="19">
        <v>-1</v>
      </c>
      <c r="J458" s="20">
        <f t="shared" si="27"/>
        <v>-10</v>
      </c>
      <c r="K458" s="17">
        <f t="shared" si="28"/>
        <v>403.35000000000088</v>
      </c>
      <c r="L458" s="40"/>
      <c r="M458" s="40"/>
    </row>
    <row r="459" spans="1:13" x14ac:dyDescent="0.25">
      <c r="A459" s="11">
        <v>42316</v>
      </c>
      <c r="B459" s="12">
        <f t="shared" si="26"/>
        <v>10</v>
      </c>
      <c r="C459" s="13">
        <f>D459/D459</f>
        <v>1</v>
      </c>
      <c r="D459" s="14">
        <v>1</v>
      </c>
      <c r="E459" s="14" t="s">
        <v>464</v>
      </c>
      <c r="F459" s="14" t="s">
        <v>309</v>
      </c>
      <c r="G459" s="14">
        <v>1.83</v>
      </c>
      <c r="H459" s="14" t="s">
        <v>663</v>
      </c>
      <c r="I459" s="14">
        <v>0.83</v>
      </c>
      <c r="J459" s="15">
        <f t="shared" si="27"/>
        <v>8.2999999999999989</v>
      </c>
      <c r="K459" s="12">
        <f t="shared" si="28"/>
        <v>411.65000000000089</v>
      </c>
      <c r="L459" s="40"/>
      <c r="M459" s="40"/>
    </row>
    <row r="460" spans="1:13" x14ac:dyDescent="0.25">
      <c r="A460" s="16">
        <v>42316</v>
      </c>
      <c r="B460" s="17">
        <f t="shared" si="26"/>
        <v>10</v>
      </c>
      <c r="C460" s="18">
        <f>D460/D460</f>
        <v>1</v>
      </c>
      <c r="D460" s="19">
        <v>1</v>
      </c>
      <c r="E460" s="19" t="s">
        <v>251</v>
      </c>
      <c r="F460" s="19" t="s">
        <v>109</v>
      </c>
      <c r="G460" s="19">
        <v>2.2000000000000002</v>
      </c>
      <c r="H460" s="19" t="s">
        <v>662</v>
      </c>
      <c r="I460" s="19">
        <v>-1</v>
      </c>
      <c r="J460" s="20">
        <f t="shared" si="27"/>
        <v>-10</v>
      </c>
      <c r="K460" s="17">
        <f t="shared" si="28"/>
        <v>401.65000000000089</v>
      </c>
      <c r="L460" s="40"/>
      <c r="M460" s="40"/>
    </row>
    <row r="461" spans="1:13" x14ac:dyDescent="0.25">
      <c r="A461" s="11">
        <v>42316</v>
      </c>
      <c r="B461" s="12">
        <f t="shared" si="26"/>
        <v>10</v>
      </c>
      <c r="C461" s="13">
        <f>D461/D461</f>
        <v>1</v>
      </c>
      <c r="D461" s="14">
        <v>2</v>
      </c>
      <c r="E461" s="14" t="s">
        <v>465</v>
      </c>
      <c r="F461" s="14" t="s">
        <v>109</v>
      </c>
      <c r="G461" s="14">
        <v>2.62</v>
      </c>
      <c r="H461" s="14" t="s">
        <v>663</v>
      </c>
      <c r="I461" s="14">
        <v>3.24</v>
      </c>
      <c r="J461" s="15">
        <f t="shared" si="27"/>
        <v>16.200000000000003</v>
      </c>
      <c r="K461" s="12">
        <f t="shared" si="28"/>
        <v>417.85000000000088</v>
      </c>
      <c r="L461" s="40"/>
      <c r="M461" s="40"/>
    </row>
    <row r="462" spans="1:13" x14ac:dyDescent="0.25">
      <c r="A462" s="16">
        <v>42316</v>
      </c>
      <c r="B462" s="17">
        <f t="shared" si="26"/>
        <v>10</v>
      </c>
      <c r="C462" s="18">
        <f>D462/D462</f>
        <v>1</v>
      </c>
      <c r="D462" s="19">
        <v>1</v>
      </c>
      <c r="E462" s="19" t="s">
        <v>466</v>
      </c>
      <c r="F462" s="19" t="s">
        <v>8</v>
      </c>
      <c r="G462" s="19">
        <v>1.91</v>
      </c>
      <c r="H462" s="19" t="s">
        <v>662</v>
      </c>
      <c r="I462" s="19">
        <v>-1</v>
      </c>
      <c r="J462" s="20">
        <f t="shared" si="27"/>
        <v>-10</v>
      </c>
      <c r="K462" s="17">
        <f t="shared" si="28"/>
        <v>407.85000000000088</v>
      </c>
      <c r="L462" s="40"/>
      <c r="M462" s="40"/>
    </row>
    <row r="463" spans="1:13" x14ac:dyDescent="0.25">
      <c r="A463" s="11">
        <v>42316</v>
      </c>
      <c r="B463" s="12">
        <f t="shared" si="26"/>
        <v>10</v>
      </c>
      <c r="C463" s="13">
        <f>D463/D463</f>
        <v>1</v>
      </c>
      <c r="D463" s="14">
        <v>1</v>
      </c>
      <c r="E463" s="14" t="s">
        <v>467</v>
      </c>
      <c r="F463" s="14" t="s">
        <v>8</v>
      </c>
      <c r="G463" s="14">
        <v>1.8</v>
      </c>
      <c r="H463" s="14" t="s">
        <v>663</v>
      </c>
      <c r="I463" s="14">
        <v>0.8</v>
      </c>
      <c r="J463" s="15">
        <f t="shared" si="27"/>
        <v>8</v>
      </c>
      <c r="K463" s="12">
        <f t="shared" si="28"/>
        <v>415.85000000000088</v>
      </c>
      <c r="L463" s="40"/>
      <c r="M463" s="40"/>
    </row>
    <row r="464" spans="1:13" x14ac:dyDescent="0.25">
      <c r="A464" s="11">
        <v>42316</v>
      </c>
      <c r="B464" s="12">
        <f t="shared" si="26"/>
        <v>10</v>
      </c>
      <c r="C464" s="13">
        <f>D464/D464</f>
        <v>1</v>
      </c>
      <c r="D464" s="14">
        <v>1</v>
      </c>
      <c r="E464" s="14" t="s">
        <v>468</v>
      </c>
      <c r="F464" s="14" t="s">
        <v>8</v>
      </c>
      <c r="G464" s="14">
        <v>1.83</v>
      </c>
      <c r="H464" s="14" t="s">
        <v>663</v>
      </c>
      <c r="I464" s="14">
        <v>0.83</v>
      </c>
      <c r="J464" s="15">
        <f t="shared" si="27"/>
        <v>8.2999999999999989</v>
      </c>
      <c r="K464" s="12">
        <f t="shared" si="28"/>
        <v>424.15000000000089</v>
      </c>
      <c r="L464" s="40"/>
      <c r="M464" s="40"/>
    </row>
    <row r="465" spans="1:13" x14ac:dyDescent="0.25">
      <c r="A465" s="11">
        <v>42317</v>
      </c>
      <c r="B465" s="12">
        <f t="shared" si="26"/>
        <v>10</v>
      </c>
      <c r="C465" s="13">
        <f>D465/D465</f>
        <v>1</v>
      </c>
      <c r="D465" s="14">
        <v>1</v>
      </c>
      <c r="E465" s="14" t="s">
        <v>469</v>
      </c>
      <c r="F465" s="14" t="s">
        <v>0</v>
      </c>
      <c r="G465" s="14">
        <v>2.0499999999999998</v>
      </c>
      <c r="H465" s="14" t="s">
        <v>663</v>
      </c>
      <c r="I465" s="14">
        <v>1.05</v>
      </c>
      <c r="J465" s="15">
        <f t="shared" si="27"/>
        <v>10.5</v>
      </c>
      <c r="K465" s="12">
        <f t="shared" si="28"/>
        <v>434.65000000000089</v>
      </c>
      <c r="L465" s="40"/>
      <c r="M465" s="40"/>
    </row>
    <row r="466" spans="1:13" x14ac:dyDescent="0.25">
      <c r="A466" s="11">
        <v>42317</v>
      </c>
      <c r="B466" s="12">
        <f t="shared" si="26"/>
        <v>10</v>
      </c>
      <c r="C466" s="13">
        <f>D466/D466</f>
        <v>1</v>
      </c>
      <c r="D466" s="14">
        <v>1</v>
      </c>
      <c r="E466" s="14" t="s">
        <v>470</v>
      </c>
      <c r="F466" s="14" t="s">
        <v>0</v>
      </c>
      <c r="G466" s="14">
        <v>2.15</v>
      </c>
      <c r="H466" s="14" t="s">
        <v>663</v>
      </c>
      <c r="I466" s="14">
        <v>1.1499999999999999</v>
      </c>
      <c r="J466" s="15">
        <f t="shared" si="27"/>
        <v>11.5</v>
      </c>
      <c r="K466" s="12">
        <f t="shared" si="28"/>
        <v>446.15000000000089</v>
      </c>
      <c r="L466" s="40"/>
      <c r="M466" s="40"/>
    </row>
    <row r="467" spans="1:13" x14ac:dyDescent="0.25">
      <c r="A467" s="11">
        <v>42317</v>
      </c>
      <c r="B467" s="12">
        <f t="shared" si="26"/>
        <v>10</v>
      </c>
      <c r="C467" s="13">
        <f>D467/D467</f>
        <v>1</v>
      </c>
      <c r="D467" s="14">
        <v>2</v>
      </c>
      <c r="E467" s="14" t="s">
        <v>471</v>
      </c>
      <c r="F467" s="14" t="s">
        <v>309</v>
      </c>
      <c r="G467" s="14">
        <v>1.91</v>
      </c>
      <c r="H467" s="14" t="s">
        <v>663</v>
      </c>
      <c r="I467" s="14">
        <v>1.82</v>
      </c>
      <c r="J467" s="15">
        <f t="shared" si="27"/>
        <v>9.1</v>
      </c>
      <c r="K467" s="12">
        <f t="shared" si="28"/>
        <v>455.25000000000091</v>
      </c>
      <c r="L467" s="40"/>
      <c r="M467" s="40"/>
    </row>
    <row r="468" spans="1:13" x14ac:dyDescent="0.25">
      <c r="A468" s="16">
        <v>42317</v>
      </c>
      <c r="B468" s="17">
        <f t="shared" si="26"/>
        <v>10</v>
      </c>
      <c r="C468" s="18">
        <f>D468/D468</f>
        <v>1</v>
      </c>
      <c r="D468" s="19">
        <v>1</v>
      </c>
      <c r="E468" s="19" t="s">
        <v>472</v>
      </c>
      <c r="F468" s="19" t="s">
        <v>309</v>
      </c>
      <c r="G468" s="19">
        <v>2.89</v>
      </c>
      <c r="H468" s="19" t="s">
        <v>662</v>
      </c>
      <c r="I468" s="19">
        <v>-1</v>
      </c>
      <c r="J468" s="20">
        <f t="shared" si="27"/>
        <v>-10</v>
      </c>
      <c r="K468" s="17">
        <f t="shared" si="28"/>
        <v>445.25000000000091</v>
      </c>
      <c r="L468" s="40"/>
      <c r="M468" s="40"/>
    </row>
    <row r="469" spans="1:13" x14ac:dyDescent="0.25">
      <c r="A469" s="16">
        <v>42317</v>
      </c>
      <c r="B469" s="17">
        <f t="shared" si="26"/>
        <v>10</v>
      </c>
      <c r="C469" s="18">
        <f>D469/D469</f>
        <v>1</v>
      </c>
      <c r="D469" s="19">
        <v>2</v>
      </c>
      <c r="E469" s="19" t="s">
        <v>473</v>
      </c>
      <c r="F469" s="19" t="s">
        <v>8</v>
      </c>
      <c r="G469" s="19">
        <v>1.95</v>
      </c>
      <c r="H469" s="19" t="s">
        <v>662</v>
      </c>
      <c r="I469" s="19">
        <v>-2</v>
      </c>
      <c r="J469" s="20">
        <f t="shared" si="27"/>
        <v>-10</v>
      </c>
      <c r="K469" s="17">
        <f t="shared" si="28"/>
        <v>435.25000000000091</v>
      </c>
      <c r="L469" s="40"/>
      <c r="M469" s="40"/>
    </row>
    <row r="470" spans="1:13" x14ac:dyDescent="0.25">
      <c r="A470" s="16">
        <v>42317</v>
      </c>
      <c r="B470" s="17">
        <f t="shared" si="26"/>
        <v>10</v>
      </c>
      <c r="C470" s="18">
        <f>D470/D470</f>
        <v>1</v>
      </c>
      <c r="D470" s="19">
        <v>1</v>
      </c>
      <c r="E470" s="19" t="s">
        <v>474</v>
      </c>
      <c r="F470" s="19" t="s">
        <v>109</v>
      </c>
      <c r="G470" s="19">
        <v>2.62</v>
      </c>
      <c r="H470" s="19" t="s">
        <v>662</v>
      </c>
      <c r="I470" s="19">
        <v>-1</v>
      </c>
      <c r="J470" s="20">
        <f t="shared" si="27"/>
        <v>-10</v>
      </c>
      <c r="K470" s="17">
        <f t="shared" si="28"/>
        <v>425.25000000000091</v>
      </c>
      <c r="L470" s="40"/>
      <c r="M470" s="40"/>
    </row>
    <row r="471" spans="1:13" x14ac:dyDescent="0.25">
      <c r="A471" s="16">
        <v>42318</v>
      </c>
      <c r="B471" s="17">
        <f t="shared" si="26"/>
        <v>10</v>
      </c>
      <c r="C471" s="18">
        <f>D471/D471</f>
        <v>1</v>
      </c>
      <c r="D471" s="19">
        <v>1</v>
      </c>
      <c r="E471" s="19" t="s">
        <v>475</v>
      </c>
      <c r="F471" s="19" t="s">
        <v>0</v>
      </c>
      <c r="G471" s="19">
        <v>2.15</v>
      </c>
      <c r="H471" s="19" t="s">
        <v>662</v>
      </c>
      <c r="I471" s="19">
        <v>-1</v>
      </c>
      <c r="J471" s="20">
        <f t="shared" si="27"/>
        <v>-10</v>
      </c>
      <c r="K471" s="17">
        <f t="shared" si="28"/>
        <v>415.25000000000091</v>
      </c>
      <c r="L471" s="40"/>
      <c r="M471" s="40"/>
    </row>
    <row r="472" spans="1:13" x14ac:dyDescent="0.25">
      <c r="A472" s="11">
        <v>42318</v>
      </c>
      <c r="B472" s="12">
        <f t="shared" si="26"/>
        <v>10</v>
      </c>
      <c r="C472" s="13">
        <f>D472/D472</f>
        <v>1</v>
      </c>
      <c r="D472" s="14">
        <v>1</v>
      </c>
      <c r="E472" s="14" t="s">
        <v>476</v>
      </c>
      <c r="F472" s="14" t="s">
        <v>7</v>
      </c>
      <c r="G472" s="14">
        <v>1.91</v>
      </c>
      <c r="H472" s="14" t="s">
        <v>663</v>
      </c>
      <c r="I472" s="14">
        <v>0.91</v>
      </c>
      <c r="J472" s="15">
        <f t="shared" si="27"/>
        <v>9.1</v>
      </c>
      <c r="K472" s="12">
        <f t="shared" si="28"/>
        <v>424.35000000000093</v>
      </c>
      <c r="L472" s="40"/>
      <c r="M472" s="40"/>
    </row>
    <row r="473" spans="1:13" x14ac:dyDescent="0.25">
      <c r="A473" s="16">
        <v>42318</v>
      </c>
      <c r="B473" s="17">
        <f t="shared" si="26"/>
        <v>10</v>
      </c>
      <c r="C473" s="18">
        <f>D473/D473</f>
        <v>1</v>
      </c>
      <c r="D473" s="19">
        <v>1</v>
      </c>
      <c r="E473" s="19" t="s">
        <v>477</v>
      </c>
      <c r="F473" s="19" t="s">
        <v>309</v>
      </c>
      <c r="G473" s="19">
        <v>1.91</v>
      </c>
      <c r="H473" s="19" t="s">
        <v>662</v>
      </c>
      <c r="I473" s="19">
        <v>-1</v>
      </c>
      <c r="J473" s="20">
        <f t="shared" si="27"/>
        <v>-10</v>
      </c>
      <c r="K473" s="17">
        <f t="shared" si="28"/>
        <v>414.35000000000093</v>
      </c>
      <c r="L473" s="40"/>
      <c r="M473" s="40"/>
    </row>
    <row r="474" spans="1:13" x14ac:dyDescent="0.25">
      <c r="A474" s="11">
        <v>42318</v>
      </c>
      <c r="B474" s="12">
        <f t="shared" si="26"/>
        <v>10</v>
      </c>
      <c r="C474" s="13">
        <f>D474/D474</f>
        <v>1</v>
      </c>
      <c r="D474" s="14">
        <v>1</v>
      </c>
      <c r="E474" s="14" t="s">
        <v>478</v>
      </c>
      <c r="F474" s="14" t="s">
        <v>309</v>
      </c>
      <c r="G474" s="14">
        <v>1.91</v>
      </c>
      <c r="H474" s="14" t="s">
        <v>663</v>
      </c>
      <c r="I474" s="14">
        <v>0.91</v>
      </c>
      <c r="J474" s="15">
        <f t="shared" si="27"/>
        <v>9.1</v>
      </c>
      <c r="K474" s="12">
        <f t="shared" si="28"/>
        <v>423.45000000000095</v>
      </c>
      <c r="L474" s="40"/>
      <c r="M474" s="40"/>
    </row>
    <row r="475" spans="1:13" x14ac:dyDescent="0.25">
      <c r="A475" s="11">
        <v>42318</v>
      </c>
      <c r="B475" s="12">
        <f t="shared" si="26"/>
        <v>10</v>
      </c>
      <c r="C475" s="13">
        <f>D475/D475</f>
        <v>1</v>
      </c>
      <c r="D475" s="14">
        <v>1</v>
      </c>
      <c r="E475" s="14" t="s">
        <v>479</v>
      </c>
      <c r="F475" s="14" t="s">
        <v>309</v>
      </c>
      <c r="G475" s="14">
        <v>1.91</v>
      </c>
      <c r="H475" s="14" t="s">
        <v>663</v>
      </c>
      <c r="I475" s="14">
        <v>0.91</v>
      </c>
      <c r="J475" s="15">
        <f t="shared" si="27"/>
        <v>9.1</v>
      </c>
      <c r="K475" s="12">
        <f t="shared" si="28"/>
        <v>432.55000000000098</v>
      </c>
      <c r="L475" s="40"/>
      <c r="M475" s="40"/>
    </row>
    <row r="476" spans="1:13" x14ac:dyDescent="0.25">
      <c r="A476" s="11">
        <v>42318</v>
      </c>
      <c r="B476" s="12">
        <f t="shared" si="26"/>
        <v>10</v>
      </c>
      <c r="C476" s="13">
        <f>D476/D476</f>
        <v>1</v>
      </c>
      <c r="D476" s="14">
        <v>2</v>
      </c>
      <c r="E476" s="14" t="s">
        <v>480</v>
      </c>
      <c r="F476" s="14" t="s">
        <v>109</v>
      </c>
      <c r="G476" s="14">
        <v>2.7</v>
      </c>
      <c r="H476" s="14" t="s">
        <v>663</v>
      </c>
      <c r="I476" s="14">
        <v>3.4</v>
      </c>
      <c r="J476" s="15">
        <f t="shared" si="27"/>
        <v>17</v>
      </c>
      <c r="K476" s="12">
        <f t="shared" si="28"/>
        <v>449.55000000000098</v>
      </c>
      <c r="L476" s="40"/>
      <c r="M476" s="40"/>
    </row>
    <row r="477" spans="1:13" x14ac:dyDescent="0.25">
      <c r="A477" s="16">
        <v>42318</v>
      </c>
      <c r="B477" s="17">
        <f t="shared" si="26"/>
        <v>10</v>
      </c>
      <c r="C477" s="18">
        <f>D477/D477</f>
        <v>1</v>
      </c>
      <c r="D477" s="19">
        <v>2</v>
      </c>
      <c r="E477" s="19" t="s">
        <v>481</v>
      </c>
      <c r="F477" s="19" t="s">
        <v>109</v>
      </c>
      <c r="G477" s="19">
        <v>2.38</v>
      </c>
      <c r="H477" s="19" t="s">
        <v>662</v>
      </c>
      <c r="I477" s="19">
        <v>-2</v>
      </c>
      <c r="J477" s="20">
        <f t="shared" si="27"/>
        <v>-10</v>
      </c>
      <c r="K477" s="17">
        <f t="shared" si="28"/>
        <v>439.55000000000098</v>
      </c>
      <c r="L477" s="40"/>
      <c r="M477" s="40"/>
    </row>
    <row r="478" spans="1:13" x14ac:dyDescent="0.25">
      <c r="A478" s="16">
        <v>42318</v>
      </c>
      <c r="B478" s="17">
        <f t="shared" si="26"/>
        <v>10</v>
      </c>
      <c r="C478" s="18">
        <f>D478/D478</f>
        <v>1</v>
      </c>
      <c r="D478" s="19">
        <v>1</v>
      </c>
      <c r="E478" s="19" t="s">
        <v>482</v>
      </c>
      <c r="F478" s="19" t="s">
        <v>109</v>
      </c>
      <c r="G478" s="19">
        <v>2.35</v>
      </c>
      <c r="H478" s="19" t="s">
        <v>662</v>
      </c>
      <c r="I478" s="19">
        <v>-1</v>
      </c>
      <c r="J478" s="20">
        <f t="shared" si="27"/>
        <v>-10</v>
      </c>
      <c r="K478" s="17">
        <f t="shared" si="28"/>
        <v>429.55000000000098</v>
      </c>
      <c r="L478" s="40"/>
      <c r="M478" s="40"/>
    </row>
    <row r="479" spans="1:13" x14ac:dyDescent="0.25">
      <c r="A479" s="16">
        <v>42318</v>
      </c>
      <c r="B479" s="17">
        <f t="shared" si="26"/>
        <v>10</v>
      </c>
      <c r="C479" s="18">
        <f>D479/D479</f>
        <v>1</v>
      </c>
      <c r="D479" s="19">
        <v>1</v>
      </c>
      <c r="E479" s="19" t="s">
        <v>483</v>
      </c>
      <c r="F479" s="19" t="s">
        <v>109</v>
      </c>
      <c r="G479" s="19">
        <v>1.77</v>
      </c>
      <c r="H479" s="19" t="s">
        <v>662</v>
      </c>
      <c r="I479" s="19">
        <v>-1</v>
      </c>
      <c r="J479" s="20">
        <f t="shared" si="27"/>
        <v>-10</v>
      </c>
      <c r="K479" s="17">
        <f t="shared" si="28"/>
        <v>419.55000000000098</v>
      </c>
      <c r="L479" s="40"/>
      <c r="M479" s="40"/>
    </row>
    <row r="480" spans="1:13" x14ac:dyDescent="0.25">
      <c r="A480" s="16">
        <v>42318</v>
      </c>
      <c r="B480" s="17">
        <f t="shared" si="26"/>
        <v>10</v>
      </c>
      <c r="C480" s="18">
        <f>D480/D480</f>
        <v>1</v>
      </c>
      <c r="D480" s="19">
        <v>1</v>
      </c>
      <c r="E480" s="19" t="s">
        <v>484</v>
      </c>
      <c r="F480" s="19" t="s">
        <v>109</v>
      </c>
      <c r="G480" s="19">
        <v>4.91</v>
      </c>
      <c r="H480" s="19" t="s">
        <v>662</v>
      </c>
      <c r="I480" s="19">
        <v>-1</v>
      </c>
      <c r="J480" s="20">
        <f t="shared" si="27"/>
        <v>-10</v>
      </c>
      <c r="K480" s="17">
        <f t="shared" si="28"/>
        <v>409.55000000000098</v>
      </c>
      <c r="L480" s="40"/>
      <c r="M480" s="40"/>
    </row>
    <row r="481" spans="1:13" x14ac:dyDescent="0.25">
      <c r="A481" s="16">
        <v>42318</v>
      </c>
      <c r="B481" s="17">
        <f t="shared" si="26"/>
        <v>10</v>
      </c>
      <c r="C481" s="18">
        <f>D481/D481</f>
        <v>1</v>
      </c>
      <c r="D481" s="19">
        <v>0.5</v>
      </c>
      <c r="E481" s="19" t="s">
        <v>485</v>
      </c>
      <c r="F481" s="19" t="s">
        <v>109</v>
      </c>
      <c r="G481" s="19">
        <v>34.369999999999997</v>
      </c>
      <c r="H481" s="19" t="s">
        <v>662</v>
      </c>
      <c r="I481" s="19">
        <v>-0.5</v>
      </c>
      <c r="J481" s="20">
        <f t="shared" si="27"/>
        <v>-10</v>
      </c>
      <c r="K481" s="17">
        <f t="shared" si="28"/>
        <v>399.55000000000098</v>
      </c>
      <c r="L481" s="40"/>
      <c r="M481" s="40"/>
    </row>
    <row r="482" spans="1:13" x14ac:dyDescent="0.25">
      <c r="A482" s="11">
        <v>42319</v>
      </c>
      <c r="B482" s="12">
        <f t="shared" si="26"/>
        <v>10</v>
      </c>
      <c r="C482" s="13">
        <f>D482/D482</f>
        <v>1</v>
      </c>
      <c r="D482" s="14">
        <v>1</v>
      </c>
      <c r="E482" s="14" t="s">
        <v>486</v>
      </c>
      <c r="F482" s="14" t="s">
        <v>7</v>
      </c>
      <c r="G482" s="14">
        <v>1.91</v>
      </c>
      <c r="H482" s="14" t="s">
        <v>663</v>
      </c>
      <c r="I482" s="14">
        <v>0.91</v>
      </c>
      <c r="J482" s="15">
        <f t="shared" si="27"/>
        <v>9.1</v>
      </c>
      <c r="K482" s="12">
        <f t="shared" si="28"/>
        <v>408.650000000001</v>
      </c>
      <c r="L482" s="40"/>
      <c r="M482" s="40"/>
    </row>
    <row r="483" spans="1:13" x14ac:dyDescent="0.25">
      <c r="A483" s="11">
        <v>42319</v>
      </c>
      <c r="B483" s="12">
        <f t="shared" si="26"/>
        <v>10</v>
      </c>
      <c r="C483" s="13">
        <f>D483/D483</f>
        <v>1</v>
      </c>
      <c r="D483" s="14">
        <v>1</v>
      </c>
      <c r="E483" s="14" t="s">
        <v>487</v>
      </c>
      <c r="F483" s="14" t="s">
        <v>309</v>
      </c>
      <c r="G483" s="14">
        <v>1.91</v>
      </c>
      <c r="H483" s="14" t="s">
        <v>663</v>
      </c>
      <c r="I483" s="14">
        <v>0.91</v>
      </c>
      <c r="J483" s="15">
        <f t="shared" si="27"/>
        <v>9.1</v>
      </c>
      <c r="K483" s="12">
        <f t="shared" si="28"/>
        <v>417.75000000000102</v>
      </c>
      <c r="L483" s="40"/>
      <c r="M483" s="40"/>
    </row>
    <row r="484" spans="1:13" x14ac:dyDescent="0.25">
      <c r="A484" s="11">
        <v>42319</v>
      </c>
      <c r="B484" s="12">
        <f t="shared" si="26"/>
        <v>10</v>
      </c>
      <c r="C484" s="13">
        <f>D484/D484</f>
        <v>1</v>
      </c>
      <c r="D484" s="14">
        <v>1</v>
      </c>
      <c r="E484" s="14" t="s">
        <v>488</v>
      </c>
      <c r="F484" s="14" t="s">
        <v>309</v>
      </c>
      <c r="G484" s="14">
        <v>1.91</v>
      </c>
      <c r="H484" s="14" t="s">
        <v>663</v>
      </c>
      <c r="I484" s="14">
        <v>0.91</v>
      </c>
      <c r="J484" s="15">
        <f t="shared" si="27"/>
        <v>9.1</v>
      </c>
      <c r="K484" s="12">
        <f t="shared" si="28"/>
        <v>426.85000000000105</v>
      </c>
      <c r="L484" s="40"/>
      <c r="M484" s="40"/>
    </row>
    <row r="485" spans="1:13" x14ac:dyDescent="0.25">
      <c r="A485" s="11">
        <v>42319</v>
      </c>
      <c r="B485" s="12">
        <f t="shared" si="26"/>
        <v>10</v>
      </c>
      <c r="C485" s="13">
        <f>D485/D485</f>
        <v>1</v>
      </c>
      <c r="D485" s="14">
        <v>1</v>
      </c>
      <c r="E485" s="14" t="s">
        <v>489</v>
      </c>
      <c r="F485" s="14" t="s">
        <v>309</v>
      </c>
      <c r="G485" s="14">
        <v>1.91</v>
      </c>
      <c r="H485" s="14" t="s">
        <v>663</v>
      </c>
      <c r="I485" s="14">
        <v>0.91</v>
      </c>
      <c r="J485" s="15">
        <f t="shared" si="27"/>
        <v>9.1</v>
      </c>
      <c r="K485" s="12">
        <f t="shared" si="28"/>
        <v>435.95000000000107</v>
      </c>
      <c r="L485" s="40"/>
      <c r="M485" s="40"/>
    </row>
    <row r="486" spans="1:13" x14ac:dyDescent="0.25">
      <c r="A486" s="16">
        <v>42319</v>
      </c>
      <c r="B486" s="17">
        <f t="shared" si="26"/>
        <v>10</v>
      </c>
      <c r="C486" s="18">
        <f>D486/D486</f>
        <v>1</v>
      </c>
      <c r="D486" s="19">
        <v>1</v>
      </c>
      <c r="E486" s="19" t="s">
        <v>490</v>
      </c>
      <c r="F486" s="19" t="s">
        <v>309</v>
      </c>
      <c r="G486" s="19">
        <v>2.0499999999999998</v>
      </c>
      <c r="H486" s="19" t="s">
        <v>662</v>
      </c>
      <c r="I486" s="19">
        <v>-1</v>
      </c>
      <c r="J486" s="20">
        <f t="shared" si="27"/>
        <v>-10</v>
      </c>
      <c r="K486" s="17">
        <f t="shared" si="28"/>
        <v>425.95000000000107</v>
      </c>
      <c r="L486" s="40"/>
      <c r="M486" s="40"/>
    </row>
    <row r="487" spans="1:13" x14ac:dyDescent="0.25">
      <c r="A487" s="16">
        <v>42319</v>
      </c>
      <c r="B487" s="17">
        <f t="shared" si="26"/>
        <v>10</v>
      </c>
      <c r="C487" s="18">
        <f>D487/D487</f>
        <v>1</v>
      </c>
      <c r="D487" s="19">
        <v>1</v>
      </c>
      <c r="E487" s="19" t="s">
        <v>491</v>
      </c>
      <c r="F487" s="19" t="s">
        <v>309</v>
      </c>
      <c r="G487" s="19">
        <v>2</v>
      </c>
      <c r="H487" s="19" t="s">
        <v>662</v>
      </c>
      <c r="I487" s="19">
        <v>-1</v>
      </c>
      <c r="J487" s="20">
        <f t="shared" si="27"/>
        <v>-10</v>
      </c>
      <c r="K487" s="17">
        <f t="shared" si="28"/>
        <v>415.95000000000107</v>
      </c>
      <c r="L487" s="40"/>
      <c r="M487" s="40"/>
    </row>
    <row r="488" spans="1:13" x14ac:dyDescent="0.25">
      <c r="A488" s="16">
        <v>42319</v>
      </c>
      <c r="B488" s="17">
        <f t="shared" si="26"/>
        <v>10</v>
      </c>
      <c r="C488" s="18">
        <f>D488/D488</f>
        <v>1</v>
      </c>
      <c r="D488" s="19">
        <v>1</v>
      </c>
      <c r="E488" s="19" t="s">
        <v>492</v>
      </c>
      <c r="F488" s="19" t="s">
        <v>109</v>
      </c>
      <c r="G488" s="19">
        <v>2.78</v>
      </c>
      <c r="H488" s="19" t="s">
        <v>662</v>
      </c>
      <c r="I488" s="19">
        <v>-1</v>
      </c>
      <c r="J488" s="20">
        <f t="shared" si="27"/>
        <v>-10</v>
      </c>
      <c r="K488" s="17">
        <f t="shared" si="28"/>
        <v>405.95000000000107</v>
      </c>
      <c r="L488" s="40"/>
      <c r="M488" s="40"/>
    </row>
    <row r="489" spans="1:13" x14ac:dyDescent="0.25">
      <c r="A489" s="16">
        <v>42319</v>
      </c>
      <c r="B489" s="17">
        <f t="shared" si="26"/>
        <v>10</v>
      </c>
      <c r="C489" s="18">
        <f>D489/D489</f>
        <v>1</v>
      </c>
      <c r="D489" s="19">
        <v>1</v>
      </c>
      <c r="E489" s="19" t="s">
        <v>493</v>
      </c>
      <c r="F489" s="19" t="s">
        <v>109</v>
      </c>
      <c r="G489" s="19">
        <v>2.62</v>
      </c>
      <c r="H489" s="19" t="s">
        <v>662</v>
      </c>
      <c r="I489" s="19">
        <v>-1</v>
      </c>
      <c r="J489" s="20">
        <f t="shared" si="27"/>
        <v>-10</v>
      </c>
      <c r="K489" s="17">
        <f t="shared" si="28"/>
        <v>395.95000000000107</v>
      </c>
      <c r="L489" s="40"/>
      <c r="M489" s="40"/>
    </row>
    <row r="490" spans="1:13" x14ac:dyDescent="0.25">
      <c r="A490" s="16">
        <v>42319</v>
      </c>
      <c r="B490" s="17">
        <f t="shared" si="26"/>
        <v>10</v>
      </c>
      <c r="C490" s="18">
        <f>D490/D490</f>
        <v>1</v>
      </c>
      <c r="D490" s="19">
        <v>0.5</v>
      </c>
      <c r="E490" s="19" t="s">
        <v>494</v>
      </c>
      <c r="F490" s="19" t="s">
        <v>109</v>
      </c>
      <c r="G490" s="19">
        <v>8.75</v>
      </c>
      <c r="H490" s="19" t="s">
        <v>662</v>
      </c>
      <c r="I490" s="19">
        <v>-0.5</v>
      </c>
      <c r="J490" s="20">
        <f t="shared" si="27"/>
        <v>-10</v>
      </c>
      <c r="K490" s="17">
        <f t="shared" si="28"/>
        <v>385.95000000000107</v>
      </c>
      <c r="L490" s="40"/>
      <c r="M490" s="40"/>
    </row>
    <row r="491" spans="1:13" x14ac:dyDescent="0.25">
      <c r="A491" s="16">
        <v>42320</v>
      </c>
      <c r="B491" s="17">
        <f t="shared" si="26"/>
        <v>10</v>
      </c>
      <c r="C491" s="18">
        <f>D491/D491</f>
        <v>1</v>
      </c>
      <c r="D491" s="19">
        <v>1</v>
      </c>
      <c r="E491" s="19" t="s">
        <v>495</v>
      </c>
      <c r="F491" s="19" t="s">
        <v>0</v>
      </c>
      <c r="G491" s="19">
        <v>2.65</v>
      </c>
      <c r="H491" s="19" t="s">
        <v>662</v>
      </c>
      <c r="I491" s="19">
        <v>-1</v>
      </c>
      <c r="J491" s="20">
        <f t="shared" si="27"/>
        <v>-10</v>
      </c>
      <c r="K491" s="17">
        <f t="shared" si="28"/>
        <v>375.95000000000107</v>
      </c>
      <c r="L491" s="40"/>
      <c r="M491" s="40"/>
    </row>
    <row r="492" spans="1:13" x14ac:dyDescent="0.25">
      <c r="A492" s="16">
        <v>42320</v>
      </c>
      <c r="B492" s="17">
        <f t="shared" si="26"/>
        <v>10</v>
      </c>
      <c r="C492" s="18">
        <f>D492/D492</f>
        <v>1</v>
      </c>
      <c r="D492" s="19">
        <v>1</v>
      </c>
      <c r="E492" s="19" t="s">
        <v>496</v>
      </c>
      <c r="F492" s="19" t="s">
        <v>0</v>
      </c>
      <c r="G492" s="19">
        <v>1.87</v>
      </c>
      <c r="H492" s="19" t="s">
        <v>662</v>
      </c>
      <c r="I492" s="19">
        <v>-1</v>
      </c>
      <c r="J492" s="20">
        <f t="shared" si="27"/>
        <v>-10</v>
      </c>
      <c r="K492" s="17">
        <f t="shared" si="28"/>
        <v>365.95000000000107</v>
      </c>
      <c r="L492" s="40"/>
      <c r="M492" s="40"/>
    </row>
    <row r="493" spans="1:13" x14ac:dyDescent="0.25">
      <c r="A493" s="11">
        <v>42320</v>
      </c>
      <c r="B493" s="12">
        <f t="shared" si="26"/>
        <v>10</v>
      </c>
      <c r="C493" s="13">
        <f>D493/D493</f>
        <v>1</v>
      </c>
      <c r="D493" s="14">
        <v>1</v>
      </c>
      <c r="E493" s="14" t="s">
        <v>497</v>
      </c>
      <c r="F493" s="14" t="s">
        <v>0</v>
      </c>
      <c r="G493" s="14">
        <v>2.1</v>
      </c>
      <c r="H493" s="14" t="s">
        <v>663</v>
      </c>
      <c r="I493" s="14">
        <v>1.1000000000000001</v>
      </c>
      <c r="J493" s="15">
        <f t="shared" si="27"/>
        <v>11</v>
      </c>
      <c r="K493" s="12">
        <f t="shared" si="28"/>
        <v>376.95000000000107</v>
      </c>
      <c r="L493" s="40"/>
      <c r="M493" s="40"/>
    </row>
    <row r="494" spans="1:13" x14ac:dyDescent="0.25">
      <c r="A494" s="16">
        <v>42320</v>
      </c>
      <c r="B494" s="17">
        <f t="shared" si="26"/>
        <v>10</v>
      </c>
      <c r="C494" s="18">
        <f>D494/D494</f>
        <v>1</v>
      </c>
      <c r="D494" s="19">
        <v>2</v>
      </c>
      <c r="E494" s="19" t="s">
        <v>498</v>
      </c>
      <c r="F494" s="19" t="s">
        <v>0</v>
      </c>
      <c r="G494" s="19">
        <v>1.73</v>
      </c>
      <c r="H494" s="19" t="s">
        <v>662</v>
      </c>
      <c r="I494" s="19">
        <v>-2</v>
      </c>
      <c r="J494" s="20">
        <f t="shared" si="27"/>
        <v>-10</v>
      </c>
      <c r="K494" s="17">
        <f t="shared" si="28"/>
        <v>366.95000000000107</v>
      </c>
      <c r="L494" s="40"/>
      <c r="M494" s="40"/>
    </row>
    <row r="495" spans="1:13" x14ac:dyDescent="0.25">
      <c r="A495" s="16">
        <v>42320</v>
      </c>
      <c r="B495" s="17">
        <f t="shared" si="26"/>
        <v>10</v>
      </c>
      <c r="C495" s="18">
        <f>D495/D495</f>
        <v>1</v>
      </c>
      <c r="D495" s="19">
        <v>1</v>
      </c>
      <c r="E495" s="19" t="s">
        <v>499</v>
      </c>
      <c r="F495" s="19" t="s">
        <v>8</v>
      </c>
      <c r="G495" s="19">
        <v>1.95</v>
      </c>
      <c r="H495" s="19" t="s">
        <v>662</v>
      </c>
      <c r="I495" s="19">
        <v>-1</v>
      </c>
      <c r="J495" s="20">
        <f t="shared" si="27"/>
        <v>-10</v>
      </c>
      <c r="K495" s="17">
        <f t="shared" si="28"/>
        <v>356.95000000000107</v>
      </c>
      <c r="L495" s="40"/>
      <c r="M495" s="40"/>
    </row>
    <row r="496" spans="1:13" x14ac:dyDescent="0.25">
      <c r="A496" s="11">
        <v>42320</v>
      </c>
      <c r="B496" s="12">
        <f t="shared" si="26"/>
        <v>10</v>
      </c>
      <c r="C496" s="13">
        <f>D496/D496</f>
        <v>1</v>
      </c>
      <c r="D496" s="14">
        <v>1</v>
      </c>
      <c r="E496" s="14" t="s">
        <v>500</v>
      </c>
      <c r="F496" s="14" t="s">
        <v>309</v>
      </c>
      <c r="G496" s="14">
        <v>1.95</v>
      </c>
      <c r="H496" s="14" t="s">
        <v>663</v>
      </c>
      <c r="I496" s="14">
        <v>0.95</v>
      </c>
      <c r="J496" s="15">
        <f t="shared" si="27"/>
        <v>9.5</v>
      </c>
      <c r="K496" s="12">
        <f t="shared" si="28"/>
        <v>366.45000000000107</v>
      </c>
      <c r="L496" s="40"/>
      <c r="M496" s="40"/>
    </row>
    <row r="497" spans="1:13" x14ac:dyDescent="0.25">
      <c r="A497" s="16">
        <v>42320</v>
      </c>
      <c r="B497" s="17">
        <f t="shared" si="26"/>
        <v>10</v>
      </c>
      <c r="C497" s="18">
        <f>D497/D497</f>
        <v>1</v>
      </c>
      <c r="D497" s="19">
        <v>1</v>
      </c>
      <c r="E497" s="19" t="s">
        <v>501</v>
      </c>
      <c r="F497" s="19" t="s">
        <v>309</v>
      </c>
      <c r="G497" s="19">
        <v>1.91</v>
      </c>
      <c r="H497" s="19" t="s">
        <v>662</v>
      </c>
      <c r="I497" s="19">
        <v>-1</v>
      </c>
      <c r="J497" s="20">
        <f t="shared" si="27"/>
        <v>-10</v>
      </c>
      <c r="K497" s="17">
        <f t="shared" si="28"/>
        <v>356.45000000000107</v>
      </c>
      <c r="L497" s="40"/>
      <c r="M497" s="40"/>
    </row>
    <row r="498" spans="1:13" x14ac:dyDescent="0.25">
      <c r="A498" s="11">
        <v>42320</v>
      </c>
      <c r="B498" s="12">
        <f t="shared" si="26"/>
        <v>10</v>
      </c>
      <c r="C498" s="13">
        <f>D498/D498</f>
        <v>1</v>
      </c>
      <c r="D498" s="14">
        <v>1</v>
      </c>
      <c r="E498" s="14" t="s">
        <v>502</v>
      </c>
      <c r="F498" s="14" t="s">
        <v>109</v>
      </c>
      <c r="G498" s="14">
        <v>3.1</v>
      </c>
      <c r="H498" s="14" t="s">
        <v>663</v>
      </c>
      <c r="I498" s="14">
        <v>2.1</v>
      </c>
      <c r="J498" s="15">
        <f t="shared" si="27"/>
        <v>21</v>
      </c>
      <c r="K498" s="12">
        <f t="shared" si="28"/>
        <v>377.45000000000107</v>
      </c>
      <c r="L498" s="40"/>
      <c r="M498" s="40"/>
    </row>
    <row r="499" spans="1:13" x14ac:dyDescent="0.25">
      <c r="A499" s="16">
        <v>42320</v>
      </c>
      <c r="B499" s="17">
        <f t="shared" si="26"/>
        <v>10</v>
      </c>
      <c r="C499" s="18">
        <f>D499/D499</f>
        <v>1</v>
      </c>
      <c r="D499" s="19">
        <v>1</v>
      </c>
      <c r="E499" s="19" t="s">
        <v>421</v>
      </c>
      <c r="F499" s="19" t="s">
        <v>109</v>
      </c>
      <c r="G499" s="19">
        <v>2.8</v>
      </c>
      <c r="H499" s="19" t="s">
        <v>662</v>
      </c>
      <c r="I499" s="19">
        <v>-1</v>
      </c>
      <c r="J499" s="20">
        <f t="shared" si="27"/>
        <v>-10</v>
      </c>
      <c r="K499" s="17">
        <f t="shared" si="28"/>
        <v>367.45000000000107</v>
      </c>
      <c r="L499" s="40"/>
      <c r="M499" s="40"/>
    </row>
    <row r="500" spans="1:13" x14ac:dyDescent="0.25">
      <c r="A500" s="16">
        <v>42320</v>
      </c>
      <c r="B500" s="17">
        <f t="shared" si="26"/>
        <v>10</v>
      </c>
      <c r="C500" s="18">
        <f>D500/D500</f>
        <v>1</v>
      </c>
      <c r="D500" s="19">
        <v>1</v>
      </c>
      <c r="E500" s="19" t="s">
        <v>503</v>
      </c>
      <c r="F500" s="19" t="s">
        <v>109</v>
      </c>
      <c r="G500" s="19">
        <v>1.95</v>
      </c>
      <c r="H500" s="19" t="s">
        <v>662</v>
      </c>
      <c r="I500" s="19">
        <v>-1</v>
      </c>
      <c r="J500" s="20">
        <f t="shared" si="27"/>
        <v>-10</v>
      </c>
      <c r="K500" s="17">
        <f t="shared" si="28"/>
        <v>357.45000000000107</v>
      </c>
      <c r="L500" s="40"/>
      <c r="M500" s="40"/>
    </row>
    <row r="501" spans="1:13" x14ac:dyDescent="0.25">
      <c r="A501" s="16">
        <v>42320</v>
      </c>
      <c r="B501" s="17">
        <f t="shared" si="26"/>
        <v>10</v>
      </c>
      <c r="C501" s="18">
        <f>D501/D501</f>
        <v>1</v>
      </c>
      <c r="D501" s="19">
        <v>1</v>
      </c>
      <c r="E501" s="19" t="s">
        <v>504</v>
      </c>
      <c r="F501" s="19" t="s">
        <v>109</v>
      </c>
      <c r="G501" s="19">
        <v>2.4500000000000002</v>
      </c>
      <c r="H501" s="19" t="s">
        <v>662</v>
      </c>
      <c r="I501" s="19">
        <v>-1</v>
      </c>
      <c r="J501" s="20">
        <f t="shared" si="27"/>
        <v>-10</v>
      </c>
      <c r="K501" s="17">
        <f t="shared" si="28"/>
        <v>347.45000000000107</v>
      </c>
      <c r="L501" s="40"/>
      <c r="M501" s="40"/>
    </row>
    <row r="502" spans="1:13" x14ac:dyDescent="0.25">
      <c r="A502" s="16">
        <v>42320</v>
      </c>
      <c r="B502" s="17">
        <f t="shared" si="26"/>
        <v>10</v>
      </c>
      <c r="C502" s="18">
        <f>D502/D502</f>
        <v>1</v>
      </c>
      <c r="D502" s="19">
        <v>1</v>
      </c>
      <c r="E502" s="19" t="s">
        <v>505</v>
      </c>
      <c r="F502" s="19" t="s">
        <v>109</v>
      </c>
      <c r="G502" s="19">
        <v>2.52</v>
      </c>
      <c r="H502" s="19" t="s">
        <v>662</v>
      </c>
      <c r="I502" s="19">
        <v>-1</v>
      </c>
      <c r="J502" s="20">
        <f t="shared" si="27"/>
        <v>-10</v>
      </c>
      <c r="K502" s="17">
        <f t="shared" si="28"/>
        <v>337.45000000000107</v>
      </c>
      <c r="L502" s="40"/>
      <c r="M502" s="40"/>
    </row>
    <row r="503" spans="1:13" x14ac:dyDescent="0.25">
      <c r="A503" s="16">
        <v>42320</v>
      </c>
      <c r="B503" s="17">
        <f t="shared" si="26"/>
        <v>10</v>
      </c>
      <c r="C503" s="18">
        <f>D503/D503</f>
        <v>1</v>
      </c>
      <c r="D503" s="19">
        <v>1</v>
      </c>
      <c r="E503" s="19" t="s">
        <v>506</v>
      </c>
      <c r="F503" s="19" t="s">
        <v>109</v>
      </c>
      <c r="G503" s="19">
        <v>9.4499999999999993</v>
      </c>
      <c r="H503" s="19" t="s">
        <v>662</v>
      </c>
      <c r="I503" s="19">
        <v>-1</v>
      </c>
      <c r="J503" s="20">
        <f t="shared" si="27"/>
        <v>-10</v>
      </c>
      <c r="K503" s="17">
        <f t="shared" si="28"/>
        <v>327.45000000000107</v>
      </c>
      <c r="L503" s="40"/>
      <c r="M503" s="40"/>
    </row>
    <row r="504" spans="1:13" x14ac:dyDescent="0.25">
      <c r="A504" s="11">
        <v>42321</v>
      </c>
      <c r="B504" s="12">
        <f t="shared" si="26"/>
        <v>10</v>
      </c>
      <c r="C504" s="13">
        <f>D504/D504</f>
        <v>1</v>
      </c>
      <c r="D504" s="14">
        <v>2</v>
      </c>
      <c r="E504" s="14" t="s">
        <v>507</v>
      </c>
      <c r="F504" s="14" t="s">
        <v>3</v>
      </c>
      <c r="G504" s="14">
        <v>2</v>
      </c>
      <c r="H504" s="14" t="s">
        <v>663</v>
      </c>
      <c r="I504" s="14">
        <v>2</v>
      </c>
      <c r="J504" s="15">
        <f t="shared" si="27"/>
        <v>10</v>
      </c>
      <c r="K504" s="12">
        <f t="shared" si="28"/>
        <v>337.45000000000107</v>
      </c>
      <c r="L504" s="40"/>
      <c r="M504" s="40"/>
    </row>
    <row r="505" spans="1:13" x14ac:dyDescent="0.25">
      <c r="A505" s="11">
        <v>42321</v>
      </c>
      <c r="B505" s="12">
        <f t="shared" si="26"/>
        <v>10</v>
      </c>
      <c r="C505" s="13">
        <f>D505/D505</f>
        <v>1</v>
      </c>
      <c r="D505" s="14">
        <v>1</v>
      </c>
      <c r="E505" s="14" t="s">
        <v>508</v>
      </c>
      <c r="F505" s="14" t="s">
        <v>309</v>
      </c>
      <c r="G505" s="14">
        <v>1.85</v>
      </c>
      <c r="H505" s="14" t="s">
        <v>663</v>
      </c>
      <c r="I505" s="14">
        <v>0.85</v>
      </c>
      <c r="J505" s="15">
        <f t="shared" si="27"/>
        <v>8.5</v>
      </c>
      <c r="K505" s="12">
        <f t="shared" si="28"/>
        <v>345.95000000000107</v>
      </c>
      <c r="L505" s="40"/>
      <c r="M505" s="40"/>
    </row>
    <row r="506" spans="1:13" x14ac:dyDescent="0.25">
      <c r="A506" s="11">
        <v>42321</v>
      </c>
      <c r="B506" s="12">
        <f t="shared" si="26"/>
        <v>10</v>
      </c>
      <c r="C506" s="13">
        <f>D506/D506</f>
        <v>1</v>
      </c>
      <c r="D506" s="14">
        <v>1</v>
      </c>
      <c r="E506" s="14" t="s">
        <v>509</v>
      </c>
      <c r="F506" s="14" t="s">
        <v>309</v>
      </c>
      <c r="G506" s="14">
        <v>1.91</v>
      </c>
      <c r="H506" s="14" t="s">
        <v>663</v>
      </c>
      <c r="I506" s="14">
        <v>0.91</v>
      </c>
      <c r="J506" s="15">
        <f t="shared" si="27"/>
        <v>9.1</v>
      </c>
      <c r="K506" s="12">
        <f t="shared" si="28"/>
        <v>355.05000000000109</v>
      </c>
      <c r="L506" s="40"/>
      <c r="M506" s="40"/>
    </row>
    <row r="507" spans="1:13" x14ac:dyDescent="0.25">
      <c r="A507" s="16">
        <v>42321</v>
      </c>
      <c r="B507" s="17">
        <f t="shared" si="26"/>
        <v>10</v>
      </c>
      <c r="C507" s="18">
        <f>D507/D507</f>
        <v>1</v>
      </c>
      <c r="D507" s="19">
        <v>1</v>
      </c>
      <c r="E507" s="19" t="s">
        <v>510</v>
      </c>
      <c r="F507" s="19" t="s">
        <v>309</v>
      </c>
      <c r="G507" s="19">
        <v>1.95</v>
      </c>
      <c r="H507" s="19" t="s">
        <v>662</v>
      </c>
      <c r="I507" s="19">
        <v>-1</v>
      </c>
      <c r="J507" s="20">
        <f t="shared" si="27"/>
        <v>-10</v>
      </c>
      <c r="K507" s="17">
        <f t="shared" si="28"/>
        <v>345.05000000000109</v>
      </c>
      <c r="L507" s="40"/>
      <c r="M507" s="40"/>
    </row>
    <row r="508" spans="1:13" x14ac:dyDescent="0.25">
      <c r="A508" s="11">
        <v>42321</v>
      </c>
      <c r="B508" s="12">
        <f t="shared" si="26"/>
        <v>10</v>
      </c>
      <c r="C508" s="13">
        <f>D508/D508</f>
        <v>1</v>
      </c>
      <c r="D508" s="14">
        <v>1</v>
      </c>
      <c r="E508" s="14" t="s">
        <v>511</v>
      </c>
      <c r="F508" s="14" t="s">
        <v>309</v>
      </c>
      <c r="G508" s="14">
        <v>1.91</v>
      </c>
      <c r="H508" s="14" t="s">
        <v>663</v>
      </c>
      <c r="I508" s="14">
        <v>0.91</v>
      </c>
      <c r="J508" s="15">
        <f t="shared" si="27"/>
        <v>9.1</v>
      </c>
      <c r="K508" s="12">
        <f t="shared" si="28"/>
        <v>354.15000000000111</v>
      </c>
      <c r="L508" s="40"/>
      <c r="M508" s="40"/>
    </row>
    <row r="509" spans="1:13" x14ac:dyDescent="0.25">
      <c r="A509" s="11">
        <v>42321</v>
      </c>
      <c r="B509" s="12">
        <f t="shared" si="26"/>
        <v>10</v>
      </c>
      <c r="C509" s="13">
        <f>D509/D509</f>
        <v>1</v>
      </c>
      <c r="D509" s="14">
        <v>1</v>
      </c>
      <c r="E509" s="14" t="s">
        <v>512</v>
      </c>
      <c r="F509" s="14" t="s">
        <v>309</v>
      </c>
      <c r="G509" s="14">
        <v>2</v>
      </c>
      <c r="H509" s="14" t="s">
        <v>663</v>
      </c>
      <c r="I509" s="14">
        <v>1</v>
      </c>
      <c r="J509" s="15">
        <f t="shared" si="27"/>
        <v>10</v>
      </c>
      <c r="K509" s="12">
        <f t="shared" si="28"/>
        <v>364.15000000000111</v>
      </c>
      <c r="L509" s="40"/>
      <c r="M509" s="40"/>
    </row>
    <row r="510" spans="1:13" x14ac:dyDescent="0.25">
      <c r="A510" s="16">
        <v>42321</v>
      </c>
      <c r="B510" s="17">
        <f t="shared" si="26"/>
        <v>10</v>
      </c>
      <c r="C510" s="18">
        <f>D510/D510</f>
        <v>1</v>
      </c>
      <c r="D510" s="19">
        <v>1</v>
      </c>
      <c r="E510" s="19" t="s">
        <v>513</v>
      </c>
      <c r="F510" s="19" t="s">
        <v>109</v>
      </c>
      <c r="G510" s="19">
        <v>2.7</v>
      </c>
      <c r="H510" s="19" t="s">
        <v>662</v>
      </c>
      <c r="I510" s="19">
        <v>-1</v>
      </c>
      <c r="J510" s="20">
        <f t="shared" si="27"/>
        <v>-10</v>
      </c>
      <c r="K510" s="17">
        <f t="shared" si="28"/>
        <v>354.15000000000111</v>
      </c>
      <c r="L510" s="40"/>
      <c r="M510" s="40"/>
    </row>
    <row r="511" spans="1:13" x14ac:dyDescent="0.25">
      <c r="A511" s="16">
        <v>42321</v>
      </c>
      <c r="B511" s="17">
        <f t="shared" si="26"/>
        <v>10</v>
      </c>
      <c r="C511" s="18">
        <f>D511/D511</f>
        <v>1</v>
      </c>
      <c r="D511" s="19">
        <v>1</v>
      </c>
      <c r="E511" s="19" t="s">
        <v>514</v>
      </c>
      <c r="F511" s="19" t="s">
        <v>109</v>
      </c>
      <c r="G511" s="19">
        <v>1.8</v>
      </c>
      <c r="H511" s="19" t="s">
        <v>662</v>
      </c>
      <c r="I511" s="19">
        <v>-1</v>
      </c>
      <c r="J511" s="20">
        <f t="shared" si="27"/>
        <v>-10</v>
      </c>
      <c r="K511" s="17">
        <f t="shared" si="28"/>
        <v>344.15000000000111</v>
      </c>
      <c r="L511" s="40"/>
      <c r="M511" s="40"/>
    </row>
    <row r="512" spans="1:13" x14ac:dyDescent="0.25">
      <c r="A512" s="11">
        <v>42321</v>
      </c>
      <c r="B512" s="12">
        <f t="shared" si="26"/>
        <v>10</v>
      </c>
      <c r="C512" s="13">
        <f>D512/D512</f>
        <v>1</v>
      </c>
      <c r="D512" s="14">
        <v>1</v>
      </c>
      <c r="E512" s="14" t="s">
        <v>515</v>
      </c>
      <c r="F512" s="14" t="s">
        <v>516</v>
      </c>
      <c r="G512" s="14">
        <v>1.98</v>
      </c>
      <c r="H512" s="14" t="s">
        <v>663</v>
      </c>
      <c r="I512" s="14">
        <v>0.98</v>
      </c>
      <c r="J512" s="15">
        <f t="shared" si="27"/>
        <v>9.8000000000000007</v>
      </c>
      <c r="K512" s="12">
        <f t="shared" si="28"/>
        <v>353.95000000000113</v>
      </c>
      <c r="L512" s="40"/>
      <c r="M512" s="40"/>
    </row>
    <row r="513" spans="1:13" x14ac:dyDescent="0.25">
      <c r="A513" s="26">
        <v>42321</v>
      </c>
      <c r="B513" s="27">
        <f t="shared" si="26"/>
        <v>10</v>
      </c>
      <c r="C513" s="28">
        <f>D513/D513</f>
        <v>1</v>
      </c>
      <c r="D513" s="29">
        <v>1</v>
      </c>
      <c r="E513" s="29" t="s">
        <v>517</v>
      </c>
      <c r="F513" s="29" t="s">
        <v>516</v>
      </c>
      <c r="G513" s="29">
        <v>1.91</v>
      </c>
      <c r="H513" s="29" t="s">
        <v>669</v>
      </c>
      <c r="I513" s="29">
        <v>0</v>
      </c>
      <c r="J513" s="30">
        <f t="shared" si="27"/>
        <v>0</v>
      </c>
      <c r="K513" s="27">
        <f t="shared" si="28"/>
        <v>353.95000000000113</v>
      </c>
      <c r="L513" s="40"/>
      <c r="M513" s="40"/>
    </row>
    <row r="514" spans="1:13" x14ac:dyDescent="0.25">
      <c r="A514" s="16">
        <v>42321</v>
      </c>
      <c r="B514" s="17">
        <f t="shared" si="26"/>
        <v>10</v>
      </c>
      <c r="C514" s="18">
        <f>D514/D514</f>
        <v>1</v>
      </c>
      <c r="D514" s="19">
        <v>1</v>
      </c>
      <c r="E514" s="19" t="s">
        <v>518</v>
      </c>
      <c r="F514" s="19" t="s">
        <v>516</v>
      </c>
      <c r="G514" s="19">
        <v>1.91</v>
      </c>
      <c r="H514" s="19" t="s">
        <v>662</v>
      </c>
      <c r="I514" s="19">
        <v>-1</v>
      </c>
      <c r="J514" s="20">
        <f t="shared" si="27"/>
        <v>-10</v>
      </c>
      <c r="K514" s="17">
        <f t="shared" si="28"/>
        <v>343.95000000000113</v>
      </c>
      <c r="L514" s="40"/>
      <c r="M514" s="40"/>
    </row>
    <row r="515" spans="1:13" x14ac:dyDescent="0.25">
      <c r="A515" s="11">
        <v>42322</v>
      </c>
      <c r="B515" s="12">
        <f t="shared" si="26"/>
        <v>10</v>
      </c>
      <c r="C515" s="13">
        <f>D515/D515</f>
        <v>1</v>
      </c>
      <c r="D515" s="14">
        <v>1</v>
      </c>
      <c r="E515" s="14" t="s">
        <v>519</v>
      </c>
      <c r="F515" s="14" t="s">
        <v>0</v>
      </c>
      <c r="G515" s="14">
        <v>1.95</v>
      </c>
      <c r="H515" s="14" t="s">
        <v>663</v>
      </c>
      <c r="I515" s="14">
        <v>0.95</v>
      </c>
      <c r="J515" s="15">
        <f t="shared" si="27"/>
        <v>9.5</v>
      </c>
      <c r="K515" s="12">
        <f t="shared" si="28"/>
        <v>353.45000000000113</v>
      </c>
      <c r="L515" s="40"/>
      <c r="M515" s="40"/>
    </row>
    <row r="516" spans="1:13" x14ac:dyDescent="0.25">
      <c r="A516" s="11">
        <v>42322</v>
      </c>
      <c r="B516" s="12">
        <f t="shared" si="26"/>
        <v>10</v>
      </c>
      <c r="C516" s="13">
        <f>D516/D516</f>
        <v>1</v>
      </c>
      <c r="D516" s="14">
        <v>1</v>
      </c>
      <c r="E516" s="14" t="s">
        <v>520</v>
      </c>
      <c r="F516" s="14" t="s">
        <v>0</v>
      </c>
      <c r="G516" s="14">
        <v>2.15</v>
      </c>
      <c r="H516" s="14" t="s">
        <v>663</v>
      </c>
      <c r="I516" s="14">
        <v>1.1499999999999999</v>
      </c>
      <c r="J516" s="15">
        <f t="shared" si="27"/>
        <v>11.5</v>
      </c>
      <c r="K516" s="12">
        <f t="shared" si="28"/>
        <v>364.95000000000113</v>
      </c>
      <c r="L516" s="40"/>
      <c r="M516" s="40"/>
    </row>
    <row r="517" spans="1:13" x14ac:dyDescent="0.25">
      <c r="A517" s="16">
        <v>42322</v>
      </c>
      <c r="B517" s="17">
        <f t="shared" si="26"/>
        <v>10</v>
      </c>
      <c r="C517" s="18">
        <f>D517/D517</f>
        <v>1</v>
      </c>
      <c r="D517" s="19">
        <v>1</v>
      </c>
      <c r="E517" s="19" t="s">
        <v>521</v>
      </c>
      <c r="F517" s="19" t="s">
        <v>3</v>
      </c>
      <c r="G517" s="19">
        <v>1.91</v>
      </c>
      <c r="H517" s="19" t="s">
        <v>662</v>
      </c>
      <c r="I517" s="19">
        <v>-1</v>
      </c>
      <c r="J517" s="20">
        <f t="shared" si="27"/>
        <v>-10</v>
      </c>
      <c r="K517" s="17">
        <f t="shared" si="28"/>
        <v>354.95000000000113</v>
      </c>
      <c r="L517" s="40"/>
      <c r="M517" s="40"/>
    </row>
    <row r="518" spans="1:13" x14ac:dyDescent="0.25">
      <c r="A518" s="16">
        <v>42322</v>
      </c>
      <c r="B518" s="17">
        <f t="shared" si="26"/>
        <v>10</v>
      </c>
      <c r="C518" s="18">
        <f>D518/D518</f>
        <v>1</v>
      </c>
      <c r="D518" s="19">
        <v>2</v>
      </c>
      <c r="E518" s="19" t="s">
        <v>522</v>
      </c>
      <c r="F518" s="19" t="s">
        <v>3</v>
      </c>
      <c r="G518" s="19">
        <v>1.91</v>
      </c>
      <c r="H518" s="19" t="s">
        <v>662</v>
      </c>
      <c r="I518" s="19">
        <v>-2</v>
      </c>
      <c r="J518" s="20">
        <f t="shared" si="27"/>
        <v>-10</v>
      </c>
      <c r="K518" s="17">
        <f t="shared" si="28"/>
        <v>344.95000000000113</v>
      </c>
      <c r="L518" s="40"/>
      <c r="M518" s="40"/>
    </row>
    <row r="519" spans="1:13" x14ac:dyDescent="0.25">
      <c r="A519" s="11">
        <v>42322</v>
      </c>
      <c r="B519" s="12">
        <f t="shared" ref="B519:B582" si="29">C519*10</f>
        <v>10</v>
      </c>
      <c r="C519" s="13">
        <f>D519/D519</f>
        <v>1</v>
      </c>
      <c r="D519" s="14">
        <v>2</v>
      </c>
      <c r="E519" s="14" t="s">
        <v>523</v>
      </c>
      <c r="F519" s="14" t="s">
        <v>3</v>
      </c>
      <c r="G519" s="14">
        <v>1.91</v>
      </c>
      <c r="H519" s="14" t="s">
        <v>663</v>
      </c>
      <c r="I519" s="14">
        <v>1.82</v>
      </c>
      <c r="J519" s="15">
        <f t="shared" ref="J519:J582" si="30">(I519*10)/D519</f>
        <v>9.1</v>
      </c>
      <c r="K519" s="12">
        <f t="shared" si="28"/>
        <v>354.05000000000115</v>
      </c>
      <c r="L519" s="40"/>
      <c r="M519" s="40"/>
    </row>
    <row r="520" spans="1:13" x14ac:dyDescent="0.25">
      <c r="A520" s="11">
        <v>42322</v>
      </c>
      <c r="B520" s="12">
        <f t="shared" si="29"/>
        <v>10</v>
      </c>
      <c r="C520" s="13">
        <f>D520/D520</f>
        <v>1</v>
      </c>
      <c r="D520" s="14">
        <v>2</v>
      </c>
      <c r="E520" s="14" t="s">
        <v>524</v>
      </c>
      <c r="F520" s="14" t="s">
        <v>3</v>
      </c>
      <c r="G520" s="14">
        <v>1.91</v>
      </c>
      <c r="H520" s="14" t="s">
        <v>663</v>
      </c>
      <c r="I520" s="14">
        <v>1.82</v>
      </c>
      <c r="J520" s="15">
        <f t="shared" si="30"/>
        <v>9.1</v>
      </c>
      <c r="K520" s="12">
        <f t="shared" ref="K520:K583" si="31">K519+J520</f>
        <v>363.15000000000117</v>
      </c>
      <c r="L520" s="40"/>
      <c r="M520" s="40"/>
    </row>
    <row r="521" spans="1:13" x14ac:dyDescent="0.25">
      <c r="A521" s="11">
        <v>42322</v>
      </c>
      <c r="B521" s="12">
        <f t="shared" si="29"/>
        <v>10</v>
      </c>
      <c r="C521" s="13">
        <f>D521/D521</f>
        <v>1</v>
      </c>
      <c r="D521" s="14">
        <v>1</v>
      </c>
      <c r="E521" s="14" t="s">
        <v>525</v>
      </c>
      <c r="F521" s="14" t="s">
        <v>7</v>
      </c>
      <c r="G521" s="14">
        <v>1.91</v>
      </c>
      <c r="H521" s="14" t="s">
        <v>663</v>
      </c>
      <c r="I521" s="14">
        <v>0.91</v>
      </c>
      <c r="J521" s="15">
        <f t="shared" si="30"/>
        <v>9.1</v>
      </c>
      <c r="K521" s="12">
        <f t="shared" si="31"/>
        <v>372.25000000000119</v>
      </c>
      <c r="L521" s="40"/>
      <c r="M521" s="40"/>
    </row>
    <row r="522" spans="1:13" x14ac:dyDescent="0.25">
      <c r="A522" s="16">
        <v>42322</v>
      </c>
      <c r="B522" s="17">
        <f t="shared" si="29"/>
        <v>10</v>
      </c>
      <c r="C522" s="18">
        <f>D522/D522</f>
        <v>1</v>
      </c>
      <c r="D522" s="19">
        <v>1</v>
      </c>
      <c r="E522" s="19" t="s">
        <v>526</v>
      </c>
      <c r="F522" s="19" t="s">
        <v>309</v>
      </c>
      <c r="G522" s="19">
        <v>1.91</v>
      </c>
      <c r="H522" s="19" t="s">
        <v>662</v>
      </c>
      <c r="I522" s="19">
        <v>-1</v>
      </c>
      <c r="J522" s="20">
        <f t="shared" si="30"/>
        <v>-10</v>
      </c>
      <c r="K522" s="17">
        <f t="shared" si="31"/>
        <v>362.25000000000119</v>
      </c>
      <c r="L522" s="40"/>
      <c r="M522" s="40"/>
    </row>
    <row r="523" spans="1:13" x14ac:dyDescent="0.25">
      <c r="A523" s="16">
        <v>42322</v>
      </c>
      <c r="B523" s="17">
        <f t="shared" si="29"/>
        <v>10</v>
      </c>
      <c r="C523" s="18">
        <f>D523/D523</f>
        <v>1</v>
      </c>
      <c r="D523" s="19">
        <v>1</v>
      </c>
      <c r="E523" s="19" t="s">
        <v>527</v>
      </c>
      <c r="F523" s="19" t="s">
        <v>109</v>
      </c>
      <c r="G523" s="19">
        <v>1.87</v>
      </c>
      <c r="H523" s="19" t="s">
        <v>662</v>
      </c>
      <c r="I523" s="19">
        <v>-1</v>
      </c>
      <c r="J523" s="20">
        <f t="shared" si="30"/>
        <v>-10</v>
      </c>
      <c r="K523" s="17">
        <f t="shared" si="31"/>
        <v>352.25000000000119</v>
      </c>
      <c r="L523" s="40"/>
      <c r="M523" s="40"/>
    </row>
    <row r="524" spans="1:13" x14ac:dyDescent="0.25">
      <c r="A524" s="16">
        <v>42322</v>
      </c>
      <c r="B524" s="17">
        <f t="shared" si="29"/>
        <v>10</v>
      </c>
      <c r="C524" s="18">
        <f>D524/D524</f>
        <v>1</v>
      </c>
      <c r="D524" s="19">
        <v>1</v>
      </c>
      <c r="E524" s="19" t="s">
        <v>528</v>
      </c>
      <c r="F524" s="19" t="s">
        <v>109</v>
      </c>
      <c r="G524" s="19">
        <v>2.9</v>
      </c>
      <c r="H524" s="19" t="s">
        <v>662</v>
      </c>
      <c r="I524" s="19">
        <v>-1</v>
      </c>
      <c r="J524" s="20">
        <f t="shared" si="30"/>
        <v>-10</v>
      </c>
      <c r="K524" s="17">
        <f t="shared" si="31"/>
        <v>342.25000000000119</v>
      </c>
      <c r="L524" s="40"/>
      <c r="M524" s="40"/>
    </row>
    <row r="525" spans="1:13" x14ac:dyDescent="0.25">
      <c r="A525" s="16">
        <v>42322</v>
      </c>
      <c r="B525" s="17">
        <f t="shared" si="29"/>
        <v>10</v>
      </c>
      <c r="C525" s="18">
        <f>D525/D525</f>
        <v>1</v>
      </c>
      <c r="D525" s="19">
        <v>1</v>
      </c>
      <c r="E525" s="19" t="s">
        <v>529</v>
      </c>
      <c r="F525" s="19" t="s">
        <v>109</v>
      </c>
      <c r="G525" s="19">
        <v>3.22</v>
      </c>
      <c r="H525" s="19" t="s">
        <v>662</v>
      </c>
      <c r="I525" s="19">
        <v>-1</v>
      </c>
      <c r="J525" s="20">
        <f t="shared" si="30"/>
        <v>-10</v>
      </c>
      <c r="K525" s="17">
        <f t="shared" si="31"/>
        <v>332.25000000000119</v>
      </c>
      <c r="L525" s="40"/>
      <c r="M525" s="40"/>
    </row>
    <row r="526" spans="1:13" x14ac:dyDescent="0.25">
      <c r="A526" s="16">
        <v>42322</v>
      </c>
      <c r="B526" s="17">
        <f t="shared" si="29"/>
        <v>10</v>
      </c>
      <c r="C526" s="18">
        <f>D526/D526</f>
        <v>1</v>
      </c>
      <c r="D526" s="19">
        <v>1</v>
      </c>
      <c r="E526" s="19" t="s">
        <v>530</v>
      </c>
      <c r="F526" s="19" t="s">
        <v>109</v>
      </c>
      <c r="G526" s="19">
        <v>2.4500000000000002</v>
      </c>
      <c r="H526" s="19" t="s">
        <v>662</v>
      </c>
      <c r="I526" s="19">
        <v>-1</v>
      </c>
      <c r="J526" s="20">
        <f t="shared" si="30"/>
        <v>-10</v>
      </c>
      <c r="K526" s="17">
        <f t="shared" si="31"/>
        <v>322.25000000000119</v>
      </c>
      <c r="L526" s="40"/>
      <c r="M526" s="40"/>
    </row>
    <row r="527" spans="1:13" x14ac:dyDescent="0.25">
      <c r="A527" s="16">
        <v>42322</v>
      </c>
      <c r="B527" s="17">
        <f t="shared" si="29"/>
        <v>10</v>
      </c>
      <c r="C527" s="18">
        <f>D527/D527</f>
        <v>1</v>
      </c>
      <c r="D527" s="19">
        <v>1</v>
      </c>
      <c r="E527" s="19" t="s">
        <v>531</v>
      </c>
      <c r="F527" s="19" t="s">
        <v>109</v>
      </c>
      <c r="G527" s="19">
        <v>2.68</v>
      </c>
      <c r="H527" s="19" t="s">
        <v>662</v>
      </c>
      <c r="I527" s="19">
        <v>-1</v>
      </c>
      <c r="J527" s="20">
        <f t="shared" si="30"/>
        <v>-10</v>
      </c>
      <c r="K527" s="17">
        <f t="shared" si="31"/>
        <v>312.25000000000119</v>
      </c>
      <c r="L527" s="40"/>
      <c r="M527" s="40"/>
    </row>
    <row r="528" spans="1:13" x14ac:dyDescent="0.25">
      <c r="A528" s="16">
        <v>42323</v>
      </c>
      <c r="B528" s="17">
        <f t="shared" si="29"/>
        <v>10</v>
      </c>
      <c r="C528" s="18">
        <f>D528/D528</f>
        <v>1</v>
      </c>
      <c r="D528" s="19">
        <v>2</v>
      </c>
      <c r="E528" s="19" t="s">
        <v>532</v>
      </c>
      <c r="F528" s="19" t="s">
        <v>8</v>
      </c>
      <c r="G528" s="19">
        <v>1.95</v>
      </c>
      <c r="H528" s="19" t="s">
        <v>662</v>
      </c>
      <c r="I528" s="19">
        <v>-2</v>
      </c>
      <c r="J528" s="20">
        <f t="shared" si="30"/>
        <v>-10</v>
      </c>
      <c r="K528" s="17">
        <f t="shared" si="31"/>
        <v>302.25000000000119</v>
      </c>
      <c r="L528" s="40"/>
      <c r="M528" s="40"/>
    </row>
    <row r="529" spans="1:13" x14ac:dyDescent="0.25">
      <c r="A529" s="16">
        <v>42323</v>
      </c>
      <c r="B529" s="17">
        <f t="shared" si="29"/>
        <v>10</v>
      </c>
      <c r="C529" s="18">
        <f>D529/D529</f>
        <v>1</v>
      </c>
      <c r="D529" s="19">
        <v>1</v>
      </c>
      <c r="E529" s="19" t="s">
        <v>533</v>
      </c>
      <c r="F529" s="19" t="s">
        <v>8</v>
      </c>
      <c r="G529" s="19">
        <v>1.95</v>
      </c>
      <c r="H529" s="19" t="s">
        <v>662</v>
      </c>
      <c r="I529" s="19">
        <v>-1</v>
      </c>
      <c r="J529" s="20">
        <f t="shared" si="30"/>
        <v>-10</v>
      </c>
      <c r="K529" s="17">
        <f t="shared" si="31"/>
        <v>292.25000000000119</v>
      </c>
      <c r="L529" s="40"/>
      <c r="M529" s="40"/>
    </row>
    <row r="530" spans="1:13" x14ac:dyDescent="0.25">
      <c r="A530" s="16">
        <v>42323</v>
      </c>
      <c r="B530" s="17">
        <f t="shared" si="29"/>
        <v>10</v>
      </c>
      <c r="C530" s="18">
        <f>D530/D530</f>
        <v>1</v>
      </c>
      <c r="D530" s="19">
        <v>1</v>
      </c>
      <c r="E530" s="19" t="s">
        <v>534</v>
      </c>
      <c r="F530" s="19" t="s">
        <v>8</v>
      </c>
      <c r="G530" s="19">
        <v>1.91</v>
      </c>
      <c r="H530" s="19" t="s">
        <v>662</v>
      </c>
      <c r="I530" s="19">
        <v>-1</v>
      </c>
      <c r="J530" s="20">
        <f t="shared" si="30"/>
        <v>-10</v>
      </c>
      <c r="K530" s="17">
        <f t="shared" si="31"/>
        <v>282.25000000000119</v>
      </c>
      <c r="L530" s="40"/>
      <c r="M530" s="40"/>
    </row>
    <row r="531" spans="1:13" x14ac:dyDescent="0.25">
      <c r="A531" s="16">
        <v>42323</v>
      </c>
      <c r="B531" s="17">
        <f t="shared" si="29"/>
        <v>10</v>
      </c>
      <c r="C531" s="18">
        <f>D531/D531</f>
        <v>1</v>
      </c>
      <c r="D531" s="19">
        <v>1</v>
      </c>
      <c r="E531" s="19" t="s">
        <v>535</v>
      </c>
      <c r="F531" s="19" t="s">
        <v>8</v>
      </c>
      <c r="G531" s="19">
        <v>2</v>
      </c>
      <c r="H531" s="19" t="s">
        <v>662</v>
      </c>
      <c r="I531" s="19">
        <v>-1</v>
      </c>
      <c r="J531" s="20">
        <f t="shared" si="30"/>
        <v>-10</v>
      </c>
      <c r="K531" s="17">
        <f t="shared" si="31"/>
        <v>272.25000000000119</v>
      </c>
      <c r="L531" s="40"/>
      <c r="M531" s="40"/>
    </row>
    <row r="532" spans="1:13" x14ac:dyDescent="0.25">
      <c r="A532" s="11">
        <v>42323</v>
      </c>
      <c r="B532" s="12">
        <f t="shared" si="29"/>
        <v>10</v>
      </c>
      <c r="C532" s="13">
        <f>D532/D532</f>
        <v>1</v>
      </c>
      <c r="D532" s="14">
        <v>1</v>
      </c>
      <c r="E532" s="14" t="s">
        <v>536</v>
      </c>
      <c r="F532" s="14" t="s">
        <v>309</v>
      </c>
      <c r="G532" s="14">
        <v>1.91</v>
      </c>
      <c r="H532" s="14" t="s">
        <v>663</v>
      </c>
      <c r="I532" s="14">
        <v>0.91</v>
      </c>
      <c r="J532" s="15">
        <f t="shared" si="30"/>
        <v>9.1</v>
      </c>
      <c r="K532" s="12">
        <f t="shared" si="31"/>
        <v>281.35000000000122</v>
      </c>
      <c r="L532" s="40"/>
      <c r="M532" s="40"/>
    </row>
    <row r="533" spans="1:13" x14ac:dyDescent="0.25">
      <c r="A533" s="16">
        <v>42323</v>
      </c>
      <c r="B533" s="17">
        <f t="shared" si="29"/>
        <v>10</v>
      </c>
      <c r="C533" s="18">
        <f>D533/D533</f>
        <v>1</v>
      </c>
      <c r="D533" s="19">
        <v>1</v>
      </c>
      <c r="E533" s="19" t="s">
        <v>537</v>
      </c>
      <c r="F533" s="19" t="s">
        <v>309</v>
      </c>
      <c r="G533" s="19">
        <v>1.91</v>
      </c>
      <c r="H533" s="19" t="s">
        <v>662</v>
      </c>
      <c r="I533" s="19">
        <v>-1</v>
      </c>
      <c r="J533" s="20">
        <f t="shared" si="30"/>
        <v>-10</v>
      </c>
      <c r="K533" s="17">
        <f t="shared" si="31"/>
        <v>271.35000000000122</v>
      </c>
      <c r="L533" s="40"/>
      <c r="M533" s="40"/>
    </row>
    <row r="534" spans="1:13" x14ac:dyDescent="0.25">
      <c r="A534" s="16">
        <v>42323</v>
      </c>
      <c r="B534" s="17">
        <f t="shared" si="29"/>
        <v>10</v>
      </c>
      <c r="C534" s="18">
        <f>D534/D534</f>
        <v>1</v>
      </c>
      <c r="D534" s="19">
        <v>1</v>
      </c>
      <c r="E534" s="19" t="s">
        <v>538</v>
      </c>
      <c r="F534" s="19" t="s">
        <v>309</v>
      </c>
      <c r="G534" s="19">
        <v>1.94</v>
      </c>
      <c r="H534" s="19" t="s">
        <v>662</v>
      </c>
      <c r="I534" s="19">
        <v>-1</v>
      </c>
      <c r="J534" s="20">
        <f t="shared" si="30"/>
        <v>-10</v>
      </c>
      <c r="K534" s="17">
        <f t="shared" si="31"/>
        <v>261.35000000000122</v>
      </c>
      <c r="L534" s="40"/>
      <c r="M534" s="40"/>
    </row>
    <row r="535" spans="1:13" x14ac:dyDescent="0.25">
      <c r="A535" s="16">
        <v>42323</v>
      </c>
      <c r="B535" s="17">
        <f t="shared" si="29"/>
        <v>10</v>
      </c>
      <c r="C535" s="18">
        <f>D535/D535</f>
        <v>1</v>
      </c>
      <c r="D535" s="19">
        <v>1</v>
      </c>
      <c r="E535" s="19" t="s">
        <v>539</v>
      </c>
      <c r="F535" s="19" t="s">
        <v>309</v>
      </c>
      <c r="G535" s="19">
        <v>1.91</v>
      </c>
      <c r="H535" s="19" t="s">
        <v>662</v>
      </c>
      <c r="I535" s="19">
        <v>-1</v>
      </c>
      <c r="J535" s="20">
        <f t="shared" si="30"/>
        <v>-10</v>
      </c>
      <c r="K535" s="17">
        <f t="shared" si="31"/>
        <v>251.35000000000122</v>
      </c>
      <c r="L535" s="40"/>
      <c r="M535" s="40"/>
    </row>
    <row r="536" spans="1:13" x14ac:dyDescent="0.25">
      <c r="A536" s="16">
        <v>42323</v>
      </c>
      <c r="B536" s="17">
        <f t="shared" si="29"/>
        <v>10</v>
      </c>
      <c r="C536" s="18">
        <f>D536/D536</f>
        <v>1</v>
      </c>
      <c r="D536" s="19">
        <v>1</v>
      </c>
      <c r="E536" s="19" t="s">
        <v>335</v>
      </c>
      <c r="F536" s="19" t="s">
        <v>109</v>
      </c>
      <c r="G536" s="19">
        <v>2.5</v>
      </c>
      <c r="H536" s="19" t="s">
        <v>662</v>
      </c>
      <c r="I536" s="19">
        <v>-1</v>
      </c>
      <c r="J536" s="20">
        <f t="shared" si="30"/>
        <v>-10</v>
      </c>
      <c r="K536" s="17">
        <f t="shared" si="31"/>
        <v>241.35000000000122</v>
      </c>
      <c r="L536" s="40"/>
      <c r="M536" s="40"/>
    </row>
    <row r="537" spans="1:13" x14ac:dyDescent="0.25">
      <c r="A537" s="11">
        <v>42323</v>
      </c>
      <c r="B537" s="12">
        <f t="shared" si="29"/>
        <v>10</v>
      </c>
      <c r="C537" s="13">
        <f>D537/D537</f>
        <v>1</v>
      </c>
      <c r="D537" s="14">
        <v>1</v>
      </c>
      <c r="E537" s="14" t="s">
        <v>540</v>
      </c>
      <c r="F537" s="14" t="s">
        <v>109</v>
      </c>
      <c r="G537" s="14">
        <v>2.75</v>
      </c>
      <c r="H537" s="14" t="s">
        <v>663</v>
      </c>
      <c r="I537" s="14">
        <v>1.75</v>
      </c>
      <c r="J537" s="15">
        <f t="shared" si="30"/>
        <v>17.5</v>
      </c>
      <c r="K537" s="12">
        <f t="shared" si="31"/>
        <v>258.85000000000122</v>
      </c>
      <c r="L537" s="40"/>
      <c r="M537" s="40"/>
    </row>
    <row r="538" spans="1:13" x14ac:dyDescent="0.25">
      <c r="A538" s="16">
        <v>42323</v>
      </c>
      <c r="B538" s="17">
        <f t="shared" si="29"/>
        <v>10</v>
      </c>
      <c r="C538" s="18">
        <f>D538/D538</f>
        <v>1</v>
      </c>
      <c r="D538" s="19">
        <v>1</v>
      </c>
      <c r="E538" s="19" t="s">
        <v>541</v>
      </c>
      <c r="F538" s="19" t="s">
        <v>109</v>
      </c>
      <c r="G538" s="19">
        <v>6.75</v>
      </c>
      <c r="H538" s="19" t="s">
        <v>662</v>
      </c>
      <c r="I538" s="19">
        <v>-1</v>
      </c>
      <c r="J538" s="20">
        <f t="shared" si="30"/>
        <v>-10</v>
      </c>
      <c r="K538" s="17">
        <f t="shared" si="31"/>
        <v>248.85000000000122</v>
      </c>
      <c r="L538" s="40"/>
      <c r="M538" s="40"/>
    </row>
    <row r="539" spans="1:13" x14ac:dyDescent="0.25">
      <c r="A539" s="11">
        <v>42323</v>
      </c>
      <c r="B539" s="12">
        <f t="shared" si="29"/>
        <v>10</v>
      </c>
      <c r="C539" s="13">
        <f>D539/D539</f>
        <v>1</v>
      </c>
      <c r="D539" s="14">
        <v>3</v>
      </c>
      <c r="E539" s="14" t="s">
        <v>542</v>
      </c>
      <c r="F539" s="14" t="s">
        <v>109</v>
      </c>
      <c r="G539" s="14">
        <v>2.44</v>
      </c>
      <c r="H539" s="14" t="s">
        <v>663</v>
      </c>
      <c r="I539" s="14">
        <v>4.32</v>
      </c>
      <c r="J539" s="15">
        <f t="shared" si="30"/>
        <v>14.4</v>
      </c>
      <c r="K539" s="12">
        <f t="shared" si="31"/>
        <v>263.25000000000119</v>
      </c>
      <c r="L539" s="40"/>
      <c r="M539" s="40"/>
    </row>
    <row r="540" spans="1:13" x14ac:dyDescent="0.25">
      <c r="A540" s="16">
        <v>42324</v>
      </c>
      <c r="B540" s="17">
        <f t="shared" si="29"/>
        <v>10</v>
      </c>
      <c r="C540" s="18">
        <f>D540/D540</f>
        <v>1</v>
      </c>
      <c r="D540" s="19">
        <v>1</v>
      </c>
      <c r="E540" s="19" t="s">
        <v>543</v>
      </c>
      <c r="F540" s="19" t="s">
        <v>0</v>
      </c>
      <c r="G540" s="19">
        <v>1.91</v>
      </c>
      <c r="H540" s="19" t="s">
        <v>662</v>
      </c>
      <c r="I540" s="19">
        <v>-1</v>
      </c>
      <c r="J540" s="20">
        <f t="shared" si="30"/>
        <v>-10</v>
      </c>
      <c r="K540" s="17">
        <f t="shared" si="31"/>
        <v>253.25000000000119</v>
      </c>
      <c r="L540" s="40"/>
      <c r="M540" s="40"/>
    </row>
    <row r="541" spans="1:13" x14ac:dyDescent="0.25">
      <c r="A541" s="11">
        <v>42324</v>
      </c>
      <c r="B541" s="12">
        <f t="shared" si="29"/>
        <v>10</v>
      </c>
      <c r="C541" s="13">
        <f>D541/D541</f>
        <v>1</v>
      </c>
      <c r="D541" s="14">
        <v>1</v>
      </c>
      <c r="E541" s="14" t="s">
        <v>544</v>
      </c>
      <c r="F541" s="14" t="s">
        <v>0</v>
      </c>
      <c r="G541" s="14">
        <v>2.5</v>
      </c>
      <c r="H541" s="14" t="s">
        <v>663</v>
      </c>
      <c r="I541" s="14">
        <v>1.5</v>
      </c>
      <c r="J541" s="15">
        <f t="shared" si="30"/>
        <v>15</v>
      </c>
      <c r="K541" s="12">
        <f t="shared" si="31"/>
        <v>268.25000000000119</v>
      </c>
      <c r="L541" s="40"/>
      <c r="M541" s="40"/>
    </row>
    <row r="542" spans="1:13" x14ac:dyDescent="0.25">
      <c r="A542" s="16">
        <v>42324</v>
      </c>
      <c r="B542" s="17">
        <f t="shared" si="29"/>
        <v>10</v>
      </c>
      <c r="C542" s="18">
        <f>D542/D542</f>
        <v>1</v>
      </c>
      <c r="D542" s="19">
        <v>1</v>
      </c>
      <c r="E542" s="19" t="s">
        <v>545</v>
      </c>
      <c r="F542" s="19" t="s">
        <v>8</v>
      </c>
      <c r="G542" s="19">
        <v>1.95</v>
      </c>
      <c r="H542" s="19" t="s">
        <v>662</v>
      </c>
      <c r="I542" s="19">
        <v>-1</v>
      </c>
      <c r="J542" s="20">
        <f t="shared" si="30"/>
        <v>-10</v>
      </c>
      <c r="K542" s="17">
        <f t="shared" si="31"/>
        <v>258.25000000000119</v>
      </c>
      <c r="L542" s="40"/>
      <c r="M542" s="40"/>
    </row>
    <row r="543" spans="1:13" x14ac:dyDescent="0.25">
      <c r="A543" s="11">
        <v>42324</v>
      </c>
      <c r="B543" s="12">
        <f t="shared" si="29"/>
        <v>10</v>
      </c>
      <c r="C543" s="13">
        <f>D543/D543</f>
        <v>1</v>
      </c>
      <c r="D543" s="14">
        <v>1</v>
      </c>
      <c r="E543" s="14" t="s">
        <v>546</v>
      </c>
      <c r="F543" s="14" t="s">
        <v>309</v>
      </c>
      <c r="G543" s="14">
        <v>1.85</v>
      </c>
      <c r="H543" s="14" t="s">
        <v>663</v>
      </c>
      <c r="I543" s="14">
        <v>0.85</v>
      </c>
      <c r="J543" s="15">
        <f t="shared" si="30"/>
        <v>8.5</v>
      </c>
      <c r="K543" s="12">
        <f t="shared" si="31"/>
        <v>266.75000000000119</v>
      </c>
      <c r="L543" s="40"/>
      <c r="M543" s="40"/>
    </row>
    <row r="544" spans="1:13" x14ac:dyDescent="0.25">
      <c r="A544" s="11">
        <v>42324</v>
      </c>
      <c r="B544" s="12">
        <f t="shared" si="29"/>
        <v>10</v>
      </c>
      <c r="C544" s="13">
        <f>D544/D544</f>
        <v>1</v>
      </c>
      <c r="D544" s="14">
        <v>1</v>
      </c>
      <c r="E544" s="14" t="s">
        <v>547</v>
      </c>
      <c r="F544" s="14" t="s">
        <v>309</v>
      </c>
      <c r="G544" s="14">
        <v>1.8</v>
      </c>
      <c r="H544" s="14" t="s">
        <v>663</v>
      </c>
      <c r="I544" s="14">
        <v>0.8</v>
      </c>
      <c r="J544" s="15">
        <f t="shared" si="30"/>
        <v>8</v>
      </c>
      <c r="K544" s="12">
        <f t="shared" si="31"/>
        <v>274.75000000000119</v>
      </c>
      <c r="L544" s="40"/>
      <c r="M544" s="40"/>
    </row>
    <row r="545" spans="1:13" x14ac:dyDescent="0.25">
      <c r="A545" s="16">
        <v>42324</v>
      </c>
      <c r="B545" s="17">
        <f t="shared" si="29"/>
        <v>10</v>
      </c>
      <c r="C545" s="18">
        <f>D545/D545</f>
        <v>1</v>
      </c>
      <c r="D545" s="19">
        <v>1</v>
      </c>
      <c r="E545" s="19" t="s">
        <v>548</v>
      </c>
      <c r="F545" s="19" t="s">
        <v>109</v>
      </c>
      <c r="G545" s="19">
        <v>1.91</v>
      </c>
      <c r="H545" s="19" t="s">
        <v>662</v>
      </c>
      <c r="I545" s="19">
        <v>-1</v>
      </c>
      <c r="J545" s="20">
        <f t="shared" si="30"/>
        <v>-10</v>
      </c>
      <c r="K545" s="17">
        <f t="shared" si="31"/>
        <v>264.75000000000119</v>
      </c>
      <c r="L545" s="40"/>
      <c r="M545" s="40"/>
    </row>
    <row r="546" spans="1:13" x14ac:dyDescent="0.25">
      <c r="A546" s="11">
        <v>42324</v>
      </c>
      <c r="B546" s="12">
        <f t="shared" si="29"/>
        <v>10</v>
      </c>
      <c r="C546" s="13">
        <f>D546/D546</f>
        <v>1</v>
      </c>
      <c r="D546" s="14">
        <v>1</v>
      </c>
      <c r="E546" s="14" t="s">
        <v>549</v>
      </c>
      <c r="F546" s="14" t="s">
        <v>109</v>
      </c>
      <c r="G546" s="14">
        <v>2.65</v>
      </c>
      <c r="H546" s="14" t="s">
        <v>663</v>
      </c>
      <c r="I546" s="14">
        <v>1.65</v>
      </c>
      <c r="J546" s="15">
        <f t="shared" si="30"/>
        <v>16.5</v>
      </c>
      <c r="K546" s="12">
        <f t="shared" si="31"/>
        <v>281.25000000000119</v>
      </c>
      <c r="L546" s="40"/>
      <c r="M546" s="40"/>
    </row>
    <row r="547" spans="1:13" x14ac:dyDescent="0.25">
      <c r="A547" s="16">
        <v>42324</v>
      </c>
      <c r="B547" s="17">
        <f t="shared" si="29"/>
        <v>10</v>
      </c>
      <c r="C547" s="18">
        <f>D547/D547</f>
        <v>1</v>
      </c>
      <c r="D547" s="19">
        <v>1</v>
      </c>
      <c r="E547" s="19" t="s">
        <v>550</v>
      </c>
      <c r="F547" s="19" t="s">
        <v>109</v>
      </c>
      <c r="G547" s="19">
        <v>2.7</v>
      </c>
      <c r="H547" s="19" t="s">
        <v>662</v>
      </c>
      <c r="I547" s="19">
        <v>-1</v>
      </c>
      <c r="J547" s="20">
        <f t="shared" si="30"/>
        <v>-10</v>
      </c>
      <c r="K547" s="17">
        <f t="shared" si="31"/>
        <v>271.25000000000119</v>
      </c>
      <c r="L547" s="40"/>
      <c r="M547" s="40"/>
    </row>
    <row r="548" spans="1:13" x14ac:dyDescent="0.25">
      <c r="A548" s="11">
        <v>42324</v>
      </c>
      <c r="B548" s="12">
        <f t="shared" si="29"/>
        <v>10</v>
      </c>
      <c r="C548" s="13">
        <f>D548/D548</f>
        <v>1</v>
      </c>
      <c r="D548" s="14">
        <v>1</v>
      </c>
      <c r="E548" s="14" t="s">
        <v>551</v>
      </c>
      <c r="F548" s="14" t="s">
        <v>109</v>
      </c>
      <c r="G548" s="14">
        <v>1.83</v>
      </c>
      <c r="H548" s="14" t="s">
        <v>663</v>
      </c>
      <c r="I548" s="14">
        <v>0.83</v>
      </c>
      <c r="J548" s="15">
        <f t="shared" si="30"/>
        <v>8.2999999999999989</v>
      </c>
      <c r="K548" s="12">
        <f t="shared" si="31"/>
        <v>279.55000000000121</v>
      </c>
      <c r="L548" s="40"/>
      <c r="M548" s="40"/>
    </row>
    <row r="549" spans="1:13" x14ac:dyDescent="0.25">
      <c r="A549" s="16">
        <v>42324</v>
      </c>
      <c r="B549" s="17">
        <f t="shared" si="29"/>
        <v>10</v>
      </c>
      <c r="C549" s="18">
        <f>D549/D549</f>
        <v>1</v>
      </c>
      <c r="D549" s="19">
        <v>1</v>
      </c>
      <c r="E549" s="19" t="s">
        <v>552</v>
      </c>
      <c r="F549" s="19" t="s">
        <v>109</v>
      </c>
      <c r="G549" s="19">
        <v>2.9</v>
      </c>
      <c r="H549" s="19" t="s">
        <v>662</v>
      </c>
      <c r="I549" s="19">
        <v>-1</v>
      </c>
      <c r="J549" s="20">
        <f t="shared" si="30"/>
        <v>-10</v>
      </c>
      <c r="K549" s="17">
        <f t="shared" si="31"/>
        <v>269.55000000000121</v>
      </c>
      <c r="L549" s="40"/>
      <c r="M549" s="40"/>
    </row>
    <row r="550" spans="1:13" x14ac:dyDescent="0.25">
      <c r="A550" s="16">
        <v>42325</v>
      </c>
      <c r="B550" s="17">
        <f t="shared" si="29"/>
        <v>10</v>
      </c>
      <c r="C550" s="18">
        <f>D550/D550</f>
        <v>1</v>
      </c>
      <c r="D550" s="19">
        <v>1</v>
      </c>
      <c r="E550" s="19" t="s">
        <v>553</v>
      </c>
      <c r="F550" s="19" t="s">
        <v>0</v>
      </c>
      <c r="G550" s="19">
        <v>2.63</v>
      </c>
      <c r="H550" s="19" t="s">
        <v>662</v>
      </c>
      <c r="I550" s="19">
        <v>-1</v>
      </c>
      <c r="J550" s="20">
        <f t="shared" si="30"/>
        <v>-10</v>
      </c>
      <c r="K550" s="17">
        <f t="shared" si="31"/>
        <v>259.55000000000121</v>
      </c>
      <c r="L550" s="40"/>
      <c r="M550" s="40"/>
    </row>
    <row r="551" spans="1:13" x14ac:dyDescent="0.25">
      <c r="A551" s="16">
        <v>42325</v>
      </c>
      <c r="B551" s="17">
        <f t="shared" si="29"/>
        <v>10</v>
      </c>
      <c r="C551" s="18">
        <f>D551/D551</f>
        <v>1</v>
      </c>
      <c r="D551" s="19">
        <v>1</v>
      </c>
      <c r="E551" s="19" t="s">
        <v>554</v>
      </c>
      <c r="F551" s="19" t="s">
        <v>0</v>
      </c>
      <c r="G551" s="19">
        <v>1.8</v>
      </c>
      <c r="H551" s="19" t="s">
        <v>662</v>
      </c>
      <c r="I551" s="19">
        <v>-1</v>
      </c>
      <c r="J551" s="20">
        <f t="shared" si="30"/>
        <v>-10</v>
      </c>
      <c r="K551" s="17">
        <f t="shared" si="31"/>
        <v>249.55000000000121</v>
      </c>
      <c r="L551" s="40"/>
      <c r="M551" s="40"/>
    </row>
    <row r="552" spans="1:13" x14ac:dyDescent="0.25">
      <c r="A552" s="11">
        <v>42325</v>
      </c>
      <c r="B552" s="12">
        <f t="shared" si="29"/>
        <v>10</v>
      </c>
      <c r="C552" s="13">
        <f>D552/D552</f>
        <v>1</v>
      </c>
      <c r="D552" s="14">
        <v>1</v>
      </c>
      <c r="E552" s="14" t="s">
        <v>555</v>
      </c>
      <c r="F552" s="14" t="s">
        <v>0</v>
      </c>
      <c r="G552" s="14">
        <v>2.2999999999999998</v>
      </c>
      <c r="H552" s="14" t="s">
        <v>663</v>
      </c>
      <c r="I552" s="14">
        <v>1.3</v>
      </c>
      <c r="J552" s="15">
        <f t="shared" si="30"/>
        <v>13</v>
      </c>
      <c r="K552" s="12">
        <f t="shared" si="31"/>
        <v>262.55000000000121</v>
      </c>
      <c r="L552" s="40"/>
      <c r="M552" s="40"/>
    </row>
    <row r="553" spans="1:13" x14ac:dyDescent="0.25">
      <c r="A553" s="16">
        <v>42325</v>
      </c>
      <c r="B553" s="17">
        <f t="shared" si="29"/>
        <v>10</v>
      </c>
      <c r="C553" s="18">
        <f>D553/D553</f>
        <v>1</v>
      </c>
      <c r="D553" s="19">
        <v>1</v>
      </c>
      <c r="E553" s="19" t="s">
        <v>556</v>
      </c>
      <c r="F553" s="19" t="s">
        <v>309</v>
      </c>
      <c r="G553" s="19">
        <v>1.91</v>
      </c>
      <c r="H553" s="19" t="s">
        <v>662</v>
      </c>
      <c r="I553" s="19">
        <v>-1</v>
      </c>
      <c r="J553" s="20">
        <f t="shared" si="30"/>
        <v>-10</v>
      </c>
      <c r="K553" s="17">
        <f t="shared" si="31"/>
        <v>252.55000000000121</v>
      </c>
      <c r="L553" s="40"/>
      <c r="M553" s="40"/>
    </row>
    <row r="554" spans="1:13" x14ac:dyDescent="0.25">
      <c r="A554" s="11">
        <v>42325</v>
      </c>
      <c r="B554" s="12">
        <f t="shared" si="29"/>
        <v>10</v>
      </c>
      <c r="C554" s="13">
        <f>D554/D554</f>
        <v>1</v>
      </c>
      <c r="D554" s="14">
        <v>1</v>
      </c>
      <c r="E554" s="14" t="s">
        <v>557</v>
      </c>
      <c r="F554" s="14" t="s">
        <v>309</v>
      </c>
      <c r="G554" s="14">
        <v>1.91</v>
      </c>
      <c r="H554" s="14" t="s">
        <v>663</v>
      </c>
      <c r="I554" s="14">
        <v>0.91</v>
      </c>
      <c r="J554" s="15">
        <f t="shared" si="30"/>
        <v>9.1</v>
      </c>
      <c r="K554" s="12">
        <f t="shared" si="31"/>
        <v>261.65000000000123</v>
      </c>
      <c r="L554" s="40"/>
      <c r="M554" s="40"/>
    </row>
    <row r="555" spans="1:13" x14ac:dyDescent="0.25">
      <c r="A555" s="16">
        <v>42325</v>
      </c>
      <c r="B555" s="17">
        <f t="shared" si="29"/>
        <v>10</v>
      </c>
      <c r="C555" s="18">
        <f>D555/D555</f>
        <v>1</v>
      </c>
      <c r="D555" s="19">
        <v>1</v>
      </c>
      <c r="E555" s="19" t="s">
        <v>558</v>
      </c>
      <c r="F555" s="19" t="s">
        <v>309</v>
      </c>
      <c r="G555" s="19">
        <v>1.91</v>
      </c>
      <c r="H555" s="19" t="s">
        <v>662</v>
      </c>
      <c r="I555" s="19">
        <v>-1</v>
      </c>
      <c r="J555" s="20">
        <f t="shared" si="30"/>
        <v>-10</v>
      </c>
      <c r="K555" s="17">
        <f t="shared" si="31"/>
        <v>251.65000000000123</v>
      </c>
      <c r="L555" s="40"/>
      <c r="M555" s="40"/>
    </row>
    <row r="556" spans="1:13" x14ac:dyDescent="0.25">
      <c r="A556" s="16">
        <v>42325</v>
      </c>
      <c r="B556" s="17">
        <f t="shared" si="29"/>
        <v>10</v>
      </c>
      <c r="C556" s="18">
        <f>D556/D556</f>
        <v>1</v>
      </c>
      <c r="D556" s="19">
        <v>1</v>
      </c>
      <c r="E556" s="19" t="s">
        <v>559</v>
      </c>
      <c r="F556" s="19" t="s">
        <v>309</v>
      </c>
      <c r="G556" s="19">
        <v>1.91</v>
      </c>
      <c r="H556" s="19" t="s">
        <v>662</v>
      </c>
      <c r="I556" s="19">
        <v>-1</v>
      </c>
      <c r="J556" s="20">
        <f t="shared" si="30"/>
        <v>-10</v>
      </c>
      <c r="K556" s="17">
        <f t="shared" si="31"/>
        <v>241.65000000000123</v>
      </c>
      <c r="L556" s="40"/>
      <c r="M556" s="40"/>
    </row>
    <row r="557" spans="1:13" x14ac:dyDescent="0.25">
      <c r="A557" s="16">
        <v>42325</v>
      </c>
      <c r="B557" s="17">
        <f t="shared" si="29"/>
        <v>10</v>
      </c>
      <c r="C557" s="18">
        <f>D557/D557</f>
        <v>1</v>
      </c>
      <c r="D557" s="19">
        <v>1</v>
      </c>
      <c r="E557" s="19" t="s">
        <v>560</v>
      </c>
      <c r="F557" s="19" t="s">
        <v>516</v>
      </c>
      <c r="G557" s="19">
        <v>1.91</v>
      </c>
      <c r="H557" s="19" t="s">
        <v>662</v>
      </c>
      <c r="I557" s="19">
        <v>-1</v>
      </c>
      <c r="J557" s="20">
        <f t="shared" si="30"/>
        <v>-10</v>
      </c>
      <c r="K557" s="17">
        <f t="shared" si="31"/>
        <v>231.65000000000123</v>
      </c>
      <c r="L557" s="40"/>
      <c r="M557" s="40"/>
    </row>
    <row r="558" spans="1:13" x14ac:dyDescent="0.25">
      <c r="A558" s="16">
        <v>42325</v>
      </c>
      <c r="B558" s="17">
        <f t="shared" si="29"/>
        <v>10</v>
      </c>
      <c r="C558" s="18">
        <f>D558/D558</f>
        <v>1</v>
      </c>
      <c r="D558" s="19">
        <v>1</v>
      </c>
      <c r="E558" s="19" t="s">
        <v>561</v>
      </c>
      <c r="F558" s="19" t="s">
        <v>109</v>
      </c>
      <c r="G558" s="19">
        <v>1.77</v>
      </c>
      <c r="H558" s="19" t="s">
        <v>662</v>
      </c>
      <c r="I558" s="19">
        <v>-1</v>
      </c>
      <c r="J558" s="20">
        <f t="shared" si="30"/>
        <v>-10</v>
      </c>
      <c r="K558" s="17">
        <f t="shared" si="31"/>
        <v>221.65000000000123</v>
      </c>
      <c r="L558" s="40"/>
      <c r="M558" s="40"/>
    </row>
    <row r="559" spans="1:13" x14ac:dyDescent="0.25">
      <c r="A559" s="11">
        <v>42325</v>
      </c>
      <c r="B559" s="12">
        <f t="shared" si="29"/>
        <v>10</v>
      </c>
      <c r="C559" s="13">
        <f>D559/D559</f>
        <v>1</v>
      </c>
      <c r="D559" s="14">
        <v>1</v>
      </c>
      <c r="E559" s="14" t="s">
        <v>562</v>
      </c>
      <c r="F559" s="14" t="s">
        <v>109</v>
      </c>
      <c r="G559" s="14">
        <v>1.91</v>
      </c>
      <c r="H559" s="14" t="s">
        <v>663</v>
      </c>
      <c r="I559" s="14">
        <v>0.91</v>
      </c>
      <c r="J559" s="15">
        <f t="shared" si="30"/>
        <v>9.1</v>
      </c>
      <c r="K559" s="12">
        <f t="shared" si="31"/>
        <v>230.75000000000122</v>
      </c>
      <c r="L559" s="40"/>
      <c r="M559" s="40"/>
    </row>
    <row r="560" spans="1:13" x14ac:dyDescent="0.25">
      <c r="A560" s="11">
        <v>42325</v>
      </c>
      <c r="B560" s="12">
        <f t="shared" si="29"/>
        <v>10</v>
      </c>
      <c r="C560" s="13">
        <f>D560/D560</f>
        <v>1</v>
      </c>
      <c r="D560" s="14">
        <v>1</v>
      </c>
      <c r="E560" s="14" t="s">
        <v>563</v>
      </c>
      <c r="F560" s="14" t="s">
        <v>109</v>
      </c>
      <c r="G560" s="14">
        <v>2.95</v>
      </c>
      <c r="H560" s="14" t="s">
        <v>663</v>
      </c>
      <c r="I560" s="14">
        <v>1.95</v>
      </c>
      <c r="J560" s="15">
        <f t="shared" si="30"/>
        <v>19.5</v>
      </c>
      <c r="K560" s="12">
        <f t="shared" si="31"/>
        <v>250.25000000000122</v>
      </c>
      <c r="L560" s="40"/>
      <c r="M560" s="40"/>
    </row>
    <row r="561" spans="1:13" x14ac:dyDescent="0.25">
      <c r="A561" s="16">
        <v>42325</v>
      </c>
      <c r="B561" s="17">
        <f t="shared" si="29"/>
        <v>10</v>
      </c>
      <c r="C561" s="18">
        <f>D561/D561</f>
        <v>1</v>
      </c>
      <c r="D561" s="19">
        <v>2</v>
      </c>
      <c r="E561" s="19" t="s">
        <v>564</v>
      </c>
      <c r="F561" s="19" t="s">
        <v>109</v>
      </c>
      <c r="G561" s="19">
        <v>3.8</v>
      </c>
      <c r="H561" s="19" t="s">
        <v>662</v>
      </c>
      <c r="I561" s="19">
        <v>-2</v>
      </c>
      <c r="J561" s="20">
        <f t="shared" si="30"/>
        <v>-10</v>
      </c>
      <c r="K561" s="17">
        <f t="shared" si="31"/>
        <v>240.25000000000122</v>
      </c>
      <c r="L561" s="40"/>
      <c r="M561" s="40"/>
    </row>
    <row r="562" spans="1:13" x14ac:dyDescent="0.25">
      <c r="A562" s="11">
        <v>42325</v>
      </c>
      <c r="B562" s="12">
        <f t="shared" si="29"/>
        <v>10</v>
      </c>
      <c r="C562" s="13">
        <f>D562/D562</f>
        <v>1</v>
      </c>
      <c r="D562" s="14">
        <v>1</v>
      </c>
      <c r="E562" s="14" t="s">
        <v>565</v>
      </c>
      <c r="F562" s="14" t="s">
        <v>109</v>
      </c>
      <c r="G562" s="14">
        <v>3.12</v>
      </c>
      <c r="H562" s="14" t="s">
        <v>663</v>
      </c>
      <c r="I562" s="14">
        <v>2.12</v>
      </c>
      <c r="J562" s="15">
        <f t="shared" si="30"/>
        <v>21.200000000000003</v>
      </c>
      <c r="K562" s="12">
        <f t="shared" si="31"/>
        <v>261.45000000000124</v>
      </c>
      <c r="L562" s="40"/>
      <c r="M562" s="40"/>
    </row>
    <row r="563" spans="1:13" x14ac:dyDescent="0.25">
      <c r="A563" s="16">
        <v>42326</v>
      </c>
      <c r="B563" s="17">
        <f t="shared" si="29"/>
        <v>10</v>
      </c>
      <c r="C563" s="18">
        <f>D563/D563</f>
        <v>1</v>
      </c>
      <c r="D563" s="19">
        <v>2</v>
      </c>
      <c r="E563" s="19" t="s">
        <v>566</v>
      </c>
      <c r="F563" s="19" t="s">
        <v>0</v>
      </c>
      <c r="G563" s="19">
        <v>1.7</v>
      </c>
      <c r="H563" s="19" t="s">
        <v>662</v>
      </c>
      <c r="I563" s="19">
        <v>-2</v>
      </c>
      <c r="J563" s="20">
        <f t="shared" si="30"/>
        <v>-10</v>
      </c>
      <c r="K563" s="17">
        <f t="shared" si="31"/>
        <v>251.45000000000124</v>
      </c>
      <c r="L563" s="40"/>
      <c r="M563" s="40"/>
    </row>
    <row r="564" spans="1:13" x14ac:dyDescent="0.25">
      <c r="A564" s="16">
        <v>42326</v>
      </c>
      <c r="B564" s="17">
        <f t="shared" si="29"/>
        <v>10</v>
      </c>
      <c r="C564" s="18">
        <f>D564/D564</f>
        <v>1</v>
      </c>
      <c r="D564" s="19">
        <v>1</v>
      </c>
      <c r="E564" s="19" t="s">
        <v>567</v>
      </c>
      <c r="F564" s="19" t="s">
        <v>0</v>
      </c>
      <c r="G564" s="19">
        <v>1.86</v>
      </c>
      <c r="H564" s="19" t="s">
        <v>662</v>
      </c>
      <c r="I564" s="19">
        <v>-1</v>
      </c>
      <c r="J564" s="20">
        <f t="shared" si="30"/>
        <v>-10</v>
      </c>
      <c r="K564" s="17">
        <f t="shared" si="31"/>
        <v>241.45000000000124</v>
      </c>
      <c r="L564" s="40"/>
      <c r="M564" s="40"/>
    </row>
    <row r="565" spans="1:13" x14ac:dyDescent="0.25">
      <c r="A565" s="16">
        <v>42326</v>
      </c>
      <c r="B565" s="17">
        <f t="shared" si="29"/>
        <v>10</v>
      </c>
      <c r="C565" s="18">
        <f>D565/D565</f>
        <v>1</v>
      </c>
      <c r="D565" s="19">
        <v>1</v>
      </c>
      <c r="E565" s="19" t="s">
        <v>568</v>
      </c>
      <c r="F565" s="19" t="s">
        <v>309</v>
      </c>
      <c r="G565" s="19">
        <v>1.91</v>
      </c>
      <c r="H565" s="19" t="s">
        <v>662</v>
      </c>
      <c r="I565" s="19">
        <v>-1</v>
      </c>
      <c r="J565" s="20">
        <f t="shared" si="30"/>
        <v>-10</v>
      </c>
      <c r="K565" s="17">
        <f t="shared" si="31"/>
        <v>231.45000000000124</v>
      </c>
      <c r="L565" s="40"/>
      <c r="M565" s="40"/>
    </row>
    <row r="566" spans="1:13" x14ac:dyDescent="0.25">
      <c r="A566" s="11">
        <v>42326</v>
      </c>
      <c r="B566" s="12">
        <f t="shared" si="29"/>
        <v>10</v>
      </c>
      <c r="C566" s="13">
        <f>D566/D566</f>
        <v>1</v>
      </c>
      <c r="D566" s="14">
        <v>1</v>
      </c>
      <c r="E566" s="14" t="s">
        <v>569</v>
      </c>
      <c r="F566" s="14" t="s">
        <v>309</v>
      </c>
      <c r="G566" s="14">
        <v>2.35</v>
      </c>
      <c r="H566" s="14" t="s">
        <v>663</v>
      </c>
      <c r="I566" s="14">
        <v>1.35</v>
      </c>
      <c r="J566" s="15">
        <f t="shared" si="30"/>
        <v>13.5</v>
      </c>
      <c r="K566" s="12">
        <f t="shared" si="31"/>
        <v>244.95000000000124</v>
      </c>
      <c r="L566" s="40"/>
      <c r="M566" s="40"/>
    </row>
    <row r="567" spans="1:13" x14ac:dyDescent="0.25">
      <c r="A567" s="11">
        <v>42326</v>
      </c>
      <c r="B567" s="12">
        <f t="shared" si="29"/>
        <v>10</v>
      </c>
      <c r="C567" s="13">
        <f>D567/D567</f>
        <v>1</v>
      </c>
      <c r="D567" s="14">
        <v>1</v>
      </c>
      <c r="E567" s="14" t="s">
        <v>483</v>
      </c>
      <c r="F567" s="14" t="s">
        <v>109</v>
      </c>
      <c r="G567" s="14">
        <v>1.83</v>
      </c>
      <c r="H567" s="14" t="s">
        <v>663</v>
      </c>
      <c r="I567" s="14">
        <v>0.83</v>
      </c>
      <c r="J567" s="15">
        <f t="shared" si="30"/>
        <v>8.2999999999999989</v>
      </c>
      <c r="K567" s="12">
        <f t="shared" si="31"/>
        <v>253.25000000000125</v>
      </c>
      <c r="L567" s="40"/>
      <c r="M567" s="40"/>
    </row>
    <row r="568" spans="1:13" x14ac:dyDescent="0.25">
      <c r="A568" s="16">
        <v>42326</v>
      </c>
      <c r="B568" s="17">
        <f t="shared" si="29"/>
        <v>10</v>
      </c>
      <c r="C568" s="18">
        <f>D568/D568</f>
        <v>1</v>
      </c>
      <c r="D568" s="19">
        <v>1</v>
      </c>
      <c r="E568" s="19" t="s">
        <v>570</v>
      </c>
      <c r="F568" s="19" t="s">
        <v>109</v>
      </c>
      <c r="G568" s="19">
        <v>2.19</v>
      </c>
      <c r="H568" s="19" t="s">
        <v>662</v>
      </c>
      <c r="I568" s="19">
        <v>-1</v>
      </c>
      <c r="J568" s="20">
        <f t="shared" si="30"/>
        <v>-10</v>
      </c>
      <c r="K568" s="17">
        <f t="shared" si="31"/>
        <v>243.25000000000125</v>
      </c>
      <c r="L568" s="40"/>
      <c r="M568" s="40"/>
    </row>
    <row r="569" spans="1:13" x14ac:dyDescent="0.25">
      <c r="A569" s="16">
        <v>42326</v>
      </c>
      <c r="B569" s="17">
        <f t="shared" si="29"/>
        <v>10</v>
      </c>
      <c r="C569" s="18">
        <f>D569/D569</f>
        <v>1</v>
      </c>
      <c r="D569" s="19">
        <v>0.5</v>
      </c>
      <c r="E569" s="19" t="s">
        <v>571</v>
      </c>
      <c r="F569" s="19" t="s">
        <v>109</v>
      </c>
      <c r="G569" s="19">
        <v>42</v>
      </c>
      <c r="H569" s="19" t="s">
        <v>662</v>
      </c>
      <c r="I569" s="19">
        <v>-0.5</v>
      </c>
      <c r="J569" s="20">
        <f t="shared" si="30"/>
        <v>-10</v>
      </c>
      <c r="K569" s="17">
        <f t="shared" si="31"/>
        <v>233.25000000000125</v>
      </c>
      <c r="L569" s="40"/>
      <c r="M569" s="40"/>
    </row>
    <row r="570" spans="1:13" x14ac:dyDescent="0.25">
      <c r="A570" s="16">
        <v>42327</v>
      </c>
      <c r="B570" s="17">
        <f t="shared" si="29"/>
        <v>10</v>
      </c>
      <c r="C570" s="18">
        <f>D570/D570</f>
        <v>1</v>
      </c>
      <c r="D570" s="19">
        <v>1</v>
      </c>
      <c r="E570" s="19" t="s">
        <v>572</v>
      </c>
      <c r="F570" s="19" t="s">
        <v>0</v>
      </c>
      <c r="G570" s="19">
        <v>2.65</v>
      </c>
      <c r="H570" s="19" t="s">
        <v>662</v>
      </c>
      <c r="I570" s="19">
        <v>-1</v>
      </c>
      <c r="J570" s="20">
        <f t="shared" si="30"/>
        <v>-10</v>
      </c>
      <c r="K570" s="17">
        <f t="shared" si="31"/>
        <v>223.25000000000125</v>
      </c>
      <c r="L570" s="40"/>
      <c r="M570" s="40"/>
    </row>
    <row r="571" spans="1:13" x14ac:dyDescent="0.25">
      <c r="A571" s="16">
        <v>42327</v>
      </c>
      <c r="B571" s="17">
        <f t="shared" si="29"/>
        <v>10</v>
      </c>
      <c r="C571" s="18">
        <f>D571/D571</f>
        <v>1</v>
      </c>
      <c r="D571" s="19">
        <v>1</v>
      </c>
      <c r="E571" s="19" t="s">
        <v>573</v>
      </c>
      <c r="F571" s="19" t="s">
        <v>0</v>
      </c>
      <c r="G571" s="19">
        <v>2.25</v>
      </c>
      <c r="H571" s="19" t="s">
        <v>662</v>
      </c>
      <c r="I571" s="19">
        <v>-1</v>
      </c>
      <c r="J571" s="20">
        <f t="shared" si="30"/>
        <v>-10</v>
      </c>
      <c r="K571" s="17">
        <f t="shared" si="31"/>
        <v>213.25000000000125</v>
      </c>
      <c r="L571" s="40"/>
      <c r="M571" s="40"/>
    </row>
    <row r="572" spans="1:13" x14ac:dyDescent="0.25">
      <c r="A572" s="11">
        <v>42327</v>
      </c>
      <c r="B572" s="12">
        <f t="shared" si="29"/>
        <v>10</v>
      </c>
      <c r="C572" s="13">
        <f>D572/D572</f>
        <v>1</v>
      </c>
      <c r="D572" s="14">
        <v>1</v>
      </c>
      <c r="E572" s="14" t="s">
        <v>574</v>
      </c>
      <c r="F572" s="14" t="s">
        <v>0</v>
      </c>
      <c r="G572" s="14">
        <v>1.9</v>
      </c>
      <c r="H572" s="14" t="s">
        <v>663</v>
      </c>
      <c r="I572" s="14">
        <v>0.9</v>
      </c>
      <c r="J572" s="15">
        <f t="shared" si="30"/>
        <v>9</v>
      </c>
      <c r="K572" s="12">
        <f t="shared" si="31"/>
        <v>222.25000000000125</v>
      </c>
      <c r="L572" s="40"/>
      <c r="M572" s="40"/>
    </row>
    <row r="573" spans="1:13" x14ac:dyDescent="0.25">
      <c r="A573" s="11">
        <v>42327</v>
      </c>
      <c r="B573" s="12">
        <f t="shared" si="29"/>
        <v>10</v>
      </c>
      <c r="C573" s="13">
        <f>D573/D573</f>
        <v>1</v>
      </c>
      <c r="D573" s="14">
        <v>1</v>
      </c>
      <c r="E573" s="14" t="s">
        <v>575</v>
      </c>
      <c r="F573" s="14" t="s">
        <v>8</v>
      </c>
      <c r="G573" s="14">
        <v>1.9</v>
      </c>
      <c r="H573" s="14" t="s">
        <v>663</v>
      </c>
      <c r="I573" s="14">
        <v>0.9</v>
      </c>
      <c r="J573" s="15">
        <f t="shared" si="30"/>
        <v>9</v>
      </c>
      <c r="K573" s="12">
        <f t="shared" si="31"/>
        <v>231.25000000000125</v>
      </c>
      <c r="L573" s="40"/>
      <c r="M573" s="40"/>
    </row>
    <row r="574" spans="1:13" x14ac:dyDescent="0.25">
      <c r="A574" s="16">
        <v>42327</v>
      </c>
      <c r="B574" s="17">
        <f t="shared" si="29"/>
        <v>10</v>
      </c>
      <c r="C574" s="18">
        <f>D574/D574</f>
        <v>1</v>
      </c>
      <c r="D574" s="19">
        <v>2</v>
      </c>
      <c r="E574" s="19" t="s">
        <v>576</v>
      </c>
      <c r="F574" s="19" t="s">
        <v>3</v>
      </c>
      <c r="G574" s="19">
        <v>1.91</v>
      </c>
      <c r="H574" s="19" t="s">
        <v>662</v>
      </c>
      <c r="I574" s="19">
        <v>-2</v>
      </c>
      <c r="J574" s="20">
        <f t="shared" si="30"/>
        <v>-10</v>
      </c>
      <c r="K574" s="17">
        <f t="shared" si="31"/>
        <v>221.25000000000125</v>
      </c>
      <c r="L574" s="40"/>
      <c r="M574" s="40"/>
    </row>
    <row r="575" spans="1:13" x14ac:dyDescent="0.25">
      <c r="A575" s="11">
        <v>42327</v>
      </c>
      <c r="B575" s="12">
        <f t="shared" si="29"/>
        <v>10</v>
      </c>
      <c r="C575" s="13">
        <f>D575/D575</f>
        <v>1</v>
      </c>
      <c r="D575" s="14">
        <v>1</v>
      </c>
      <c r="E575" s="14" t="s">
        <v>577</v>
      </c>
      <c r="F575" s="14" t="s">
        <v>309</v>
      </c>
      <c r="G575" s="14">
        <v>2.12</v>
      </c>
      <c r="H575" s="14" t="s">
        <v>663</v>
      </c>
      <c r="I575" s="14">
        <v>1.1200000000000001</v>
      </c>
      <c r="J575" s="15">
        <f t="shared" si="30"/>
        <v>11.200000000000001</v>
      </c>
      <c r="K575" s="12">
        <f t="shared" si="31"/>
        <v>232.45000000000124</v>
      </c>
      <c r="L575" s="40"/>
      <c r="M575" s="40"/>
    </row>
    <row r="576" spans="1:13" x14ac:dyDescent="0.25">
      <c r="A576" s="16">
        <v>42327</v>
      </c>
      <c r="B576" s="17">
        <f t="shared" si="29"/>
        <v>10</v>
      </c>
      <c r="C576" s="18">
        <f>D576/D576</f>
        <v>1</v>
      </c>
      <c r="D576" s="19">
        <v>1</v>
      </c>
      <c r="E576" s="19" t="s">
        <v>578</v>
      </c>
      <c r="F576" s="19" t="s">
        <v>109</v>
      </c>
      <c r="G576" s="19">
        <v>1.87</v>
      </c>
      <c r="H576" s="19" t="s">
        <v>662</v>
      </c>
      <c r="I576" s="19">
        <v>-1</v>
      </c>
      <c r="J576" s="20">
        <f t="shared" si="30"/>
        <v>-10</v>
      </c>
      <c r="K576" s="17">
        <f t="shared" si="31"/>
        <v>222.45000000000124</v>
      </c>
      <c r="L576" s="40"/>
      <c r="M576" s="40"/>
    </row>
    <row r="577" spans="1:13" x14ac:dyDescent="0.25">
      <c r="A577" s="16">
        <v>42327</v>
      </c>
      <c r="B577" s="17">
        <f t="shared" si="29"/>
        <v>10</v>
      </c>
      <c r="C577" s="18">
        <f>D577/D577</f>
        <v>1</v>
      </c>
      <c r="D577" s="19">
        <v>1</v>
      </c>
      <c r="E577" s="19" t="s">
        <v>579</v>
      </c>
      <c r="F577" s="19" t="s">
        <v>109</v>
      </c>
      <c r="G577" s="19">
        <v>2.6</v>
      </c>
      <c r="H577" s="19" t="s">
        <v>662</v>
      </c>
      <c r="I577" s="19">
        <v>-1</v>
      </c>
      <c r="J577" s="20">
        <f t="shared" si="30"/>
        <v>-10</v>
      </c>
      <c r="K577" s="17">
        <f t="shared" si="31"/>
        <v>212.45000000000124</v>
      </c>
      <c r="L577" s="40"/>
      <c r="M577" s="40"/>
    </row>
    <row r="578" spans="1:13" x14ac:dyDescent="0.25">
      <c r="A578" s="16">
        <v>42327</v>
      </c>
      <c r="B578" s="17">
        <f t="shared" si="29"/>
        <v>10</v>
      </c>
      <c r="C578" s="18">
        <f>D578/D578</f>
        <v>1</v>
      </c>
      <c r="D578" s="19">
        <v>1</v>
      </c>
      <c r="E578" s="19" t="s">
        <v>580</v>
      </c>
      <c r="F578" s="19" t="s">
        <v>109</v>
      </c>
      <c r="G578" s="19">
        <v>2.62</v>
      </c>
      <c r="H578" s="19" t="s">
        <v>662</v>
      </c>
      <c r="I578" s="19">
        <v>-1</v>
      </c>
      <c r="J578" s="20">
        <f t="shared" si="30"/>
        <v>-10</v>
      </c>
      <c r="K578" s="17">
        <f t="shared" si="31"/>
        <v>202.45000000000124</v>
      </c>
      <c r="L578" s="40"/>
      <c r="M578" s="40"/>
    </row>
    <row r="579" spans="1:13" x14ac:dyDescent="0.25">
      <c r="A579" s="16">
        <v>42327</v>
      </c>
      <c r="B579" s="17">
        <f t="shared" si="29"/>
        <v>10</v>
      </c>
      <c r="C579" s="18">
        <f>D579/D579</f>
        <v>1</v>
      </c>
      <c r="D579" s="19">
        <v>1</v>
      </c>
      <c r="E579" s="19" t="s">
        <v>581</v>
      </c>
      <c r="F579" s="19" t="s">
        <v>109</v>
      </c>
      <c r="G579" s="19">
        <v>2.8</v>
      </c>
      <c r="H579" s="19" t="s">
        <v>662</v>
      </c>
      <c r="I579" s="19">
        <v>-1</v>
      </c>
      <c r="J579" s="20">
        <f t="shared" si="30"/>
        <v>-10</v>
      </c>
      <c r="K579" s="17">
        <f t="shared" si="31"/>
        <v>192.45000000000124</v>
      </c>
      <c r="L579" s="40"/>
      <c r="M579" s="40"/>
    </row>
    <row r="580" spans="1:13" x14ac:dyDescent="0.25">
      <c r="A580" s="11">
        <v>42327</v>
      </c>
      <c r="B580" s="12">
        <f t="shared" si="29"/>
        <v>10</v>
      </c>
      <c r="C580" s="13">
        <f>D580/D580</f>
        <v>1</v>
      </c>
      <c r="D580" s="14">
        <v>1</v>
      </c>
      <c r="E580" s="14" t="s">
        <v>582</v>
      </c>
      <c r="F580" s="14" t="s">
        <v>109</v>
      </c>
      <c r="G580" s="14">
        <v>1.83</v>
      </c>
      <c r="H580" s="14" t="s">
        <v>663</v>
      </c>
      <c r="I580" s="14">
        <v>0.83</v>
      </c>
      <c r="J580" s="15">
        <f t="shared" si="30"/>
        <v>8.2999999999999989</v>
      </c>
      <c r="K580" s="12">
        <f t="shared" si="31"/>
        <v>200.75000000000125</v>
      </c>
      <c r="L580" s="40"/>
      <c r="M580" s="40"/>
    </row>
    <row r="581" spans="1:13" x14ac:dyDescent="0.25">
      <c r="A581" s="16">
        <v>42327</v>
      </c>
      <c r="B581" s="17">
        <f t="shared" si="29"/>
        <v>10</v>
      </c>
      <c r="C581" s="18">
        <f>D581/D581</f>
        <v>1</v>
      </c>
      <c r="D581" s="19">
        <v>1</v>
      </c>
      <c r="E581" s="19" t="s">
        <v>583</v>
      </c>
      <c r="F581" s="19" t="s">
        <v>109</v>
      </c>
      <c r="G581" s="19">
        <v>3.62</v>
      </c>
      <c r="H581" s="19" t="s">
        <v>662</v>
      </c>
      <c r="I581" s="19">
        <v>-1</v>
      </c>
      <c r="J581" s="20">
        <f t="shared" si="30"/>
        <v>-10</v>
      </c>
      <c r="K581" s="17">
        <f t="shared" si="31"/>
        <v>190.75000000000125</v>
      </c>
      <c r="L581" s="40"/>
      <c r="M581" s="40"/>
    </row>
    <row r="582" spans="1:13" x14ac:dyDescent="0.25">
      <c r="A582" s="16">
        <v>42327</v>
      </c>
      <c r="B582" s="17">
        <f t="shared" si="29"/>
        <v>10</v>
      </c>
      <c r="C582" s="18">
        <f>D582/D582</f>
        <v>1</v>
      </c>
      <c r="D582" s="19">
        <v>0.5</v>
      </c>
      <c r="E582" s="19" t="s">
        <v>584</v>
      </c>
      <c r="F582" s="19" t="s">
        <v>109</v>
      </c>
      <c r="G582" s="19">
        <v>19.07</v>
      </c>
      <c r="H582" s="19" t="s">
        <v>662</v>
      </c>
      <c r="I582" s="19">
        <v>-0.5</v>
      </c>
      <c r="J582" s="20">
        <f t="shared" si="30"/>
        <v>-10</v>
      </c>
      <c r="K582" s="17">
        <f t="shared" si="31"/>
        <v>180.75000000000125</v>
      </c>
      <c r="L582" s="40"/>
      <c r="M582" s="40"/>
    </row>
    <row r="583" spans="1:13" x14ac:dyDescent="0.25">
      <c r="A583" s="11">
        <v>42328</v>
      </c>
      <c r="B583" s="12">
        <f t="shared" ref="B583:B646" si="32">C583*10</f>
        <v>10</v>
      </c>
      <c r="C583" s="13">
        <f>D583/D583</f>
        <v>1</v>
      </c>
      <c r="D583" s="14">
        <v>1</v>
      </c>
      <c r="E583" s="14" t="s">
        <v>585</v>
      </c>
      <c r="F583" s="14" t="s">
        <v>0</v>
      </c>
      <c r="G583" s="14">
        <v>2.25</v>
      </c>
      <c r="H583" s="14" t="s">
        <v>663</v>
      </c>
      <c r="I583" s="14">
        <v>1.25</v>
      </c>
      <c r="J583" s="15">
        <f t="shared" ref="J583:J646" si="33">(I583*10)/D583</f>
        <v>12.5</v>
      </c>
      <c r="K583" s="12">
        <f t="shared" si="31"/>
        <v>193.25000000000125</v>
      </c>
      <c r="L583" s="40"/>
      <c r="M583" s="40"/>
    </row>
    <row r="584" spans="1:13" x14ac:dyDescent="0.25">
      <c r="A584" s="11">
        <v>42328</v>
      </c>
      <c r="B584" s="12">
        <f t="shared" si="32"/>
        <v>10</v>
      </c>
      <c r="C584" s="13">
        <f>D584/D584</f>
        <v>1</v>
      </c>
      <c r="D584" s="14">
        <v>2</v>
      </c>
      <c r="E584" s="14" t="s">
        <v>586</v>
      </c>
      <c r="F584" s="14" t="s">
        <v>0</v>
      </c>
      <c r="G584" s="14">
        <v>1.7</v>
      </c>
      <c r="H584" s="14" t="s">
        <v>663</v>
      </c>
      <c r="I584" s="14">
        <v>1.4</v>
      </c>
      <c r="J584" s="15">
        <f t="shared" si="33"/>
        <v>7</v>
      </c>
      <c r="K584" s="12">
        <f t="shared" ref="K584:K647" si="34">K583+J584</f>
        <v>200.25000000000125</v>
      </c>
      <c r="L584" s="40"/>
      <c r="M584" s="40"/>
    </row>
    <row r="585" spans="1:13" x14ac:dyDescent="0.25">
      <c r="A585" s="16">
        <v>42328</v>
      </c>
      <c r="B585" s="17">
        <f t="shared" si="32"/>
        <v>10</v>
      </c>
      <c r="C585" s="18">
        <f>D585/D585</f>
        <v>1</v>
      </c>
      <c r="D585" s="19">
        <v>1</v>
      </c>
      <c r="E585" s="19" t="s">
        <v>587</v>
      </c>
      <c r="F585" s="19" t="s">
        <v>7</v>
      </c>
      <c r="G585" s="19">
        <v>1.91</v>
      </c>
      <c r="H585" s="19" t="s">
        <v>662</v>
      </c>
      <c r="I585" s="19">
        <v>-1</v>
      </c>
      <c r="J585" s="20">
        <f t="shared" si="33"/>
        <v>-10</v>
      </c>
      <c r="K585" s="17">
        <f t="shared" si="34"/>
        <v>190.25000000000125</v>
      </c>
      <c r="L585" s="40"/>
      <c r="M585" s="40"/>
    </row>
    <row r="586" spans="1:13" x14ac:dyDescent="0.25">
      <c r="A586" s="11">
        <v>42328</v>
      </c>
      <c r="B586" s="12">
        <f t="shared" si="32"/>
        <v>10</v>
      </c>
      <c r="C586" s="13">
        <f>D586/D586</f>
        <v>1</v>
      </c>
      <c r="D586" s="14">
        <v>1</v>
      </c>
      <c r="E586" s="14" t="s">
        <v>588</v>
      </c>
      <c r="F586" s="14" t="s">
        <v>309</v>
      </c>
      <c r="G586" s="14">
        <v>1.97</v>
      </c>
      <c r="H586" s="14" t="s">
        <v>663</v>
      </c>
      <c r="I586" s="14">
        <v>0.97</v>
      </c>
      <c r="J586" s="15">
        <f t="shared" si="33"/>
        <v>9.6999999999999993</v>
      </c>
      <c r="K586" s="12">
        <f t="shared" si="34"/>
        <v>199.95000000000124</v>
      </c>
      <c r="L586" s="40"/>
      <c r="M586" s="40"/>
    </row>
    <row r="587" spans="1:13" x14ac:dyDescent="0.25">
      <c r="A587" s="11">
        <v>42328</v>
      </c>
      <c r="B587" s="12">
        <f t="shared" si="32"/>
        <v>10</v>
      </c>
      <c r="C587" s="13">
        <f>D587/D587</f>
        <v>1</v>
      </c>
      <c r="D587" s="14">
        <v>1</v>
      </c>
      <c r="E587" s="14" t="s">
        <v>589</v>
      </c>
      <c r="F587" s="14" t="s">
        <v>309</v>
      </c>
      <c r="G587" s="14">
        <v>1.95</v>
      </c>
      <c r="H587" s="14" t="s">
        <v>663</v>
      </c>
      <c r="I587" s="14">
        <v>0.95</v>
      </c>
      <c r="J587" s="15">
        <f t="shared" si="33"/>
        <v>9.5</v>
      </c>
      <c r="K587" s="12">
        <f t="shared" si="34"/>
        <v>209.45000000000124</v>
      </c>
      <c r="L587" s="40"/>
      <c r="M587" s="40"/>
    </row>
    <row r="588" spans="1:13" x14ac:dyDescent="0.25">
      <c r="A588" s="16">
        <v>42328</v>
      </c>
      <c r="B588" s="17">
        <f t="shared" si="32"/>
        <v>10</v>
      </c>
      <c r="C588" s="18">
        <f>D588/D588</f>
        <v>1</v>
      </c>
      <c r="D588" s="19">
        <v>2</v>
      </c>
      <c r="E588" s="19" t="s">
        <v>590</v>
      </c>
      <c r="F588" s="19" t="s">
        <v>309</v>
      </c>
      <c r="G588" s="19">
        <v>1.92</v>
      </c>
      <c r="H588" s="19" t="s">
        <v>662</v>
      </c>
      <c r="I588" s="19">
        <v>-2</v>
      </c>
      <c r="J588" s="20">
        <f t="shared" si="33"/>
        <v>-10</v>
      </c>
      <c r="K588" s="17">
        <f t="shared" si="34"/>
        <v>199.45000000000124</v>
      </c>
      <c r="L588" s="40"/>
      <c r="M588" s="40"/>
    </row>
    <row r="589" spans="1:13" x14ac:dyDescent="0.25">
      <c r="A589" s="16">
        <v>42328</v>
      </c>
      <c r="B589" s="17">
        <f t="shared" si="32"/>
        <v>10</v>
      </c>
      <c r="C589" s="18">
        <f>D589/D589</f>
        <v>1</v>
      </c>
      <c r="D589" s="19">
        <v>1</v>
      </c>
      <c r="E589" s="19" t="s">
        <v>591</v>
      </c>
      <c r="F589" s="19" t="s">
        <v>309</v>
      </c>
      <c r="G589" s="19">
        <v>2.08</v>
      </c>
      <c r="H589" s="19" t="s">
        <v>662</v>
      </c>
      <c r="I589" s="19">
        <v>-1</v>
      </c>
      <c r="J589" s="20">
        <f t="shared" si="33"/>
        <v>-10</v>
      </c>
      <c r="K589" s="17">
        <f t="shared" si="34"/>
        <v>189.45000000000124</v>
      </c>
      <c r="L589" s="40"/>
      <c r="M589" s="40"/>
    </row>
    <row r="590" spans="1:13" x14ac:dyDescent="0.25">
      <c r="A590" s="11">
        <v>42328</v>
      </c>
      <c r="B590" s="12">
        <f t="shared" si="32"/>
        <v>10</v>
      </c>
      <c r="C590" s="13">
        <f>D590/D590</f>
        <v>1</v>
      </c>
      <c r="D590" s="14">
        <v>1</v>
      </c>
      <c r="E590" s="14" t="s">
        <v>592</v>
      </c>
      <c r="F590" s="14" t="s">
        <v>109</v>
      </c>
      <c r="G590" s="14">
        <v>2.2000000000000002</v>
      </c>
      <c r="H590" s="14" t="s">
        <v>663</v>
      </c>
      <c r="I590" s="14">
        <v>1.2</v>
      </c>
      <c r="J590" s="15">
        <f t="shared" si="33"/>
        <v>12</v>
      </c>
      <c r="K590" s="12">
        <f t="shared" si="34"/>
        <v>201.45000000000124</v>
      </c>
      <c r="L590" s="40"/>
      <c r="M590" s="40"/>
    </row>
    <row r="591" spans="1:13" x14ac:dyDescent="0.25">
      <c r="A591" s="16">
        <v>42328</v>
      </c>
      <c r="B591" s="17">
        <f t="shared" si="32"/>
        <v>10</v>
      </c>
      <c r="C591" s="18">
        <f>D591/D591</f>
        <v>1</v>
      </c>
      <c r="D591" s="19">
        <v>1</v>
      </c>
      <c r="E591" s="19" t="s">
        <v>593</v>
      </c>
      <c r="F591" s="19" t="s">
        <v>109</v>
      </c>
      <c r="G591" s="19">
        <v>2.1</v>
      </c>
      <c r="H591" s="19" t="s">
        <v>662</v>
      </c>
      <c r="I591" s="19">
        <v>-1</v>
      </c>
      <c r="J591" s="20">
        <f t="shared" si="33"/>
        <v>-10</v>
      </c>
      <c r="K591" s="17">
        <f t="shared" si="34"/>
        <v>191.45000000000124</v>
      </c>
      <c r="L591" s="40"/>
      <c r="M591" s="40"/>
    </row>
    <row r="592" spans="1:13" x14ac:dyDescent="0.25">
      <c r="A592" s="16">
        <v>42328</v>
      </c>
      <c r="B592" s="17">
        <f t="shared" si="32"/>
        <v>10</v>
      </c>
      <c r="C592" s="18">
        <f>D592/D592</f>
        <v>1</v>
      </c>
      <c r="D592" s="19">
        <v>1</v>
      </c>
      <c r="E592" s="19" t="s">
        <v>540</v>
      </c>
      <c r="F592" s="19" t="s">
        <v>109</v>
      </c>
      <c r="G592" s="19">
        <v>3.1</v>
      </c>
      <c r="H592" s="19" t="s">
        <v>662</v>
      </c>
      <c r="I592" s="19">
        <v>-1</v>
      </c>
      <c r="J592" s="20">
        <f t="shared" si="33"/>
        <v>-10</v>
      </c>
      <c r="K592" s="17">
        <f t="shared" si="34"/>
        <v>181.45000000000124</v>
      </c>
      <c r="L592" s="40"/>
      <c r="M592" s="40"/>
    </row>
    <row r="593" spans="1:13" x14ac:dyDescent="0.25">
      <c r="A593" s="16">
        <v>42329</v>
      </c>
      <c r="B593" s="17">
        <f t="shared" si="32"/>
        <v>10</v>
      </c>
      <c r="C593" s="18">
        <f>D593/D593</f>
        <v>1</v>
      </c>
      <c r="D593" s="19">
        <v>1</v>
      </c>
      <c r="E593" s="19" t="s">
        <v>594</v>
      </c>
      <c r="F593" s="19" t="s">
        <v>0</v>
      </c>
      <c r="G593" s="19">
        <v>2.38</v>
      </c>
      <c r="H593" s="19" t="s">
        <v>662</v>
      </c>
      <c r="I593" s="19">
        <v>-1</v>
      </c>
      <c r="J593" s="20">
        <f t="shared" si="33"/>
        <v>-10</v>
      </c>
      <c r="K593" s="17">
        <f t="shared" si="34"/>
        <v>171.45000000000124</v>
      </c>
      <c r="L593" s="40"/>
      <c r="M593" s="40"/>
    </row>
    <row r="594" spans="1:13" x14ac:dyDescent="0.25">
      <c r="A594" s="11">
        <v>42329</v>
      </c>
      <c r="B594" s="12">
        <f t="shared" si="32"/>
        <v>10</v>
      </c>
      <c r="C594" s="13">
        <f>D594/D594</f>
        <v>1</v>
      </c>
      <c r="D594" s="14">
        <v>1</v>
      </c>
      <c r="E594" s="14" t="s">
        <v>595</v>
      </c>
      <c r="F594" s="14" t="s">
        <v>0</v>
      </c>
      <c r="G594" s="14">
        <v>2.0499999999999998</v>
      </c>
      <c r="H594" s="14" t="s">
        <v>663</v>
      </c>
      <c r="I594" s="14">
        <v>1.05</v>
      </c>
      <c r="J594" s="15">
        <f t="shared" si="33"/>
        <v>10.5</v>
      </c>
      <c r="K594" s="12">
        <f t="shared" si="34"/>
        <v>181.95000000000124</v>
      </c>
      <c r="L594" s="40"/>
      <c r="M594" s="40"/>
    </row>
    <row r="595" spans="1:13" x14ac:dyDescent="0.25">
      <c r="A595" s="11">
        <v>42329</v>
      </c>
      <c r="B595" s="12">
        <f t="shared" si="32"/>
        <v>10</v>
      </c>
      <c r="C595" s="13">
        <f>D595/D595</f>
        <v>1</v>
      </c>
      <c r="D595" s="14">
        <v>1</v>
      </c>
      <c r="E595" s="14" t="s">
        <v>596</v>
      </c>
      <c r="F595" s="14" t="s">
        <v>0</v>
      </c>
      <c r="G595" s="14">
        <v>1.95</v>
      </c>
      <c r="H595" s="14" t="s">
        <v>663</v>
      </c>
      <c r="I595" s="14">
        <v>0.95</v>
      </c>
      <c r="J595" s="15">
        <f t="shared" si="33"/>
        <v>9.5</v>
      </c>
      <c r="K595" s="12">
        <f t="shared" si="34"/>
        <v>191.45000000000124</v>
      </c>
      <c r="L595" s="40"/>
      <c r="M595" s="40"/>
    </row>
    <row r="596" spans="1:13" x14ac:dyDescent="0.25">
      <c r="A596" s="16">
        <v>42329</v>
      </c>
      <c r="B596" s="17">
        <f t="shared" si="32"/>
        <v>10</v>
      </c>
      <c r="C596" s="18">
        <f>D596/D596</f>
        <v>1</v>
      </c>
      <c r="D596" s="19">
        <v>2</v>
      </c>
      <c r="E596" s="19" t="s">
        <v>597</v>
      </c>
      <c r="F596" s="19" t="s">
        <v>0</v>
      </c>
      <c r="G596" s="19">
        <v>1.85</v>
      </c>
      <c r="H596" s="19" t="s">
        <v>662</v>
      </c>
      <c r="I596" s="19">
        <v>-2</v>
      </c>
      <c r="J596" s="20">
        <f t="shared" si="33"/>
        <v>-10</v>
      </c>
      <c r="K596" s="17">
        <f t="shared" si="34"/>
        <v>181.45000000000124</v>
      </c>
      <c r="L596" s="40"/>
      <c r="M596" s="40"/>
    </row>
    <row r="597" spans="1:13" x14ac:dyDescent="0.25">
      <c r="A597" s="16">
        <v>42329</v>
      </c>
      <c r="B597" s="17">
        <f t="shared" si="32"/>
        <v>10</v>
      </c>
      <c r="C597" s="18">
        <f>D597/D597</f>
        <v>1</v>
      </c>
      <c r="D597" s="19">
        <v>1</v>
      </c>
      <c r="E597" s="19" t="s">
        <v>598</v>
      </c>
      <c r="F597" s="19" t="s">
        <v>0</v>
      </c>
      <c r="G597" s="19">
        <v>1.8</v>
      </c>
      <c r="H597" s="19" t="s">
        <v>662</v>
      </c>
      <c r="I597" s="19">
        <v>-1</v>
      </c>
      <c r="J597" s="20">
        <f t="shared" si="33"/>
        <v>-10</v>
      </c>
      <c r="K597" s="17">
        <f t="shared" si="34"/>
        <v>171.45000000000124</v>
      </c>
      <c r="L597" s="40"/>
      <c r="M597" s="40"/>
    </row>
    <row r="598" spans="1:13" x14ac:dyDescent="0.25">
      <c r="A598" s="16">
        <v>42329</v>
      </c>
      <c r="B598" s="17">
        <f t="shared" si="32"/>
        <v>10</v>
      </c>
      <c r="C598" s="18">
        <f>D598/D598</f>
        <v>1</v>
      </c>
      <c r="D598" s="19">
        <v>1</v>
      </c>
      <c r="E598" s="19" t="s">
        <v>599</v>
      </c>
      <c r="F598" s="19" t="s">
        <v>0</v>
      </c>
      <c r="G598" s="19">
        <v>11.15</v>
      </c>
      <c r="H598" s="19" t="s">
        <v>662</v>
      </c>
      <c r="I598" s="19">
        <v>-1</v>
      </c>
      <c r="J598" s="20">
        <f t="shared" si="33"/>
        <v>-10</v>
      </c>
      <c r="K598" s="17">
        <f t="shared" si="34"/>
        <v>161.45000000000124</v>
      </c>
      <c r="L598" s="40"/>
      <c r="M598" s="40"/>
    </row>
    <row r="599" spans="1:13" x14ac:dyDescent="0.25">
      <c r="A599" s="16">
        <v>42329</v>
      </c>
      <c r="B599" s="17">
        <f t="shared" si="32"/>
        <v>10</v>
      </c>
      <c r="C599" s="18">
        <f>D599/D599</f>
        <v>1</v>
      </c>
      <c r="D599" s="19">
        <v>1</v>
      </c>
      <c r="E599" s="19" t="s">
        <v>600</v>
      </c>
      <c r="F599" s="19" t="s">
        <v>0</v>
      </c>
      <c r="G599" s="19">
        <v>2.2599999999999998</v>
      </c>
      <c r="H599" s="19" t="s">
        <v>662</v>
      </c>
      <c r="I599" s="19">
        <v>-1</v>
      </c>
      <c r="J599" s="20">
        <f t="shared" si="33"/>
        <v>-10</v>
      </c>
      <c r="K599" s="17">
        <f t="shared" si="34"/>
        <v>151.45000000000124</v>
      </c>
      <c r="L599" s="40"/>
      <c r="M599" s="40"/>
    </row>
    <row r="600" spans="1:13" x14ac:dyDescent="0.25">
      <c r="A600" s="16">
        <v>42329</v>
      </c>
      <c r="B600" s="17">
        <f t="shared" si="32"/>
        <v>10</v>
      </c>
      <c r="C600" s="18">
        <f>D600/D600</f>
        <v>1</v>
      </c>
      <c r="D600" s="19">
        <v>1</v>
      </c>
      <c r="E600" s="19" t="s">
        <v>601</v>
      </c>
      <c r="F600" s="19" t="s">
        <v>0</v>
      </c>
      <c r="G600" s="19">
        <v>2.16</v>
      </c>
      <c r="H600" s="19" t="s">
        <v>662</v>
      </c>
      <c r="I600" s="19">
        <v>-1</v>
      </c>
      <c r="J600" s="20">
        <f t="shared" si="33"/>
        <v>-10</v>
      </c>
      <c r="K600" s="17">
        <f t="shared" si="34"/>
        <v>141.45000000000124</v>
      </c>
      <c r="L600" s="40"/>
      <c r="M600" s="40"/>
    </row>
    <row r="601" spans="1:13" x14ac:dyDescent="0.25">
      <c r="A601" s="16">
        <v>42329</v>
      </c>
      <c r="B601" s="17">
        <f t="shared" si="32"/>
        <v>10</v>
      </c>
      <c r="C601" s="18">
        <f>D601/D601</f>
        <v>1</v>
      </c>
      <c r="D601" s="19">
        <v>1</v>
      </c>
      <c r="E601" s="19" t="s">
        <v>602</v>
      </c>
      <c r="F601" s="19" t="s">
        <v>3</v>
      </c>
      <c r="G601" s="19">
        <v>1.83</v>
      </c>
      <c r="H601" s="19" t="s">
        <v>662</v>
      </c>
      <c r="I601" s="19">
        <v>-1</v>
      </c>
      <c r="J601" s="20">
        <f t="shared" si="33"/>
        <v>-10</v>
      </c>
      <c r="K601" s="17">
        <f t="shared" si="34"/>
        <v>131.45000000000124</v>
      </c>
      <c r="L601" s="40"/>
      <c r="M601" s="40"/>
    </row>
    <row r="602" spans="1:13" x14ac:dyDescent="0.25">
      <c r="A602" s="11">
        <v>42329</v>
      </c>
      <c r="B602" s="12">
        <f t="shared" si="32"/>
        <v>10</v>
      </c>
      <c r="C602" s="13">
        <f>D602/D602</f>
        <v>1</v>
      </c>
      <c r="D602" s="14">
        <v>2</v>
      </c>
      <c r="E602" s="14" t="s">
        <v>603</v>
      </c>
      <c r="F602" s="14" t="s">
        <v>3</v>
      </c>
      <c r="G602" s="14">
        <v>1.83</v>
      </c>
      <c r="H602" s="14" t="s">
        <v>663</v>
      </c>
      <c r="I602" s="14">
        <v>1.66</v>
      </c>
      <c r="J602" s="15">
        <f t="shared" si="33"/>
        <v>8.2999999999999989</v>
      </c>
      <c r="K602" s="12">
        <f t="shared" si="34"/>
        <v>139.75000000000125</v>
      </c>
      <c r="L602" s="40"/>
      <c r="M602" s="40"/>
    </row>
    <row r="603" spans="1:13" x14ac:dyDescent="0.25">
      <c r="A603" s="16">
        <v>42329</v>
      </c>
      <c r="B603" s="17">
        <f t="shared" si="32"/>
        <v>10</v>
      </c>
      <c r="C603" s="18">
        <f>D603/D603</f>
        <v>1</v>
      </c>
      <c r="D603" s="19">
        <v>1</v>
      </c>
      <c r="E603" s="19" t="s">
        <v>604</v>
      </c>
      <c r="F603" s="19" t="s">
        <v>309</v>
      </c>
      <c r="G603" s="19">
        <v>1.91</v>
      </c>
      <c r="H603" s="19" t="s">
        <v>662</v>
      </c>
      <c r="I603" s="19">
        <v>-1</v>
      </c>
      <c r="J603" s="20">
        <f t="shared" si="33"/>
        <v>-10</v>
      </c>
      <c r="K603" s="17">
        <f t="shared" si="34"/>
        <v>129.75000000000125</v>
      </c>
      <c r="L603" s="40"/>
      <c r="M603" s="40"/>
    </row>
    <row r="604" spans="1:13" x14ac:dyDescent="0.25">
      <c r="A604" s="11">
        <v>42329</v>
      </c>
      <c r="B604" s="12">
        <f t="shared" si="32"/>
        <v>10</v>
      </c>
      <c r="C604" s="13">
        <f>D604/D604</f>
        <v>1</v>
      </c>
      <c r="D604" s="14">
        <v>1</v>
      </c>
      <c r="E604" s="14" t="s">
        <v>605</v>
      </c>
      <c r="F604" s="14" t="s">
        <v>309</v>
      </c>
      <c r="G604" s="14">
        <v>1.91</v>
      </c>
      <c r="H604" s="14" t="s">
        <v>663</v>
      </c>
      <c r="I604" s="14">
        <v>0.91</v>
      </c>
      <c r="J604" s="15">
        <f t="shared" si="33"/>
        <v>9.1</v>
      </c>
      <c r="K604" s="12">
        <f t="shared" si="34"/>
        <v>138.85000000000124</v>
      </c>
      <c r="L604" s="40"/>
      <c r="M604" s="40"/>
    </row>
    <row r="605" spans="1:13" x14ac:dyDescent="0.25">
      <c r="A605" s="16">
        <v>42329</v>
      </c>
      <c r="B605" s="17">
        <f t="shared" si="32"/>
        <v>10</v>
      </c>
      <c r="C605" s="18">
        <f>D605/D605</f>
        <v>1</v>
      </c>
      <c r="D605" s="19">
        <v>1</v>
      </c>
      <c r="E605" s="19" t="s">
        <v>606</v>
      </c>
      <c r="F605" s="19" t="s">
        <v>309</v>
      </c>
      <c r="G605" s="19">
        <v>2.29</v>
      </c>
      <c r="H605" s="19" t="s">
        <v>662</v>
      </c>
      <c r="I605" s="19">
        <v>-1</v>
      </c>
      <c r="J605" s="20">
        <f t="shared" si="33"/>
        <v>-10</v>
      </c>
      <c r="K605" s="17">
        <f t="shared" si="34"/>
        <v>128.85000000000124</v>
      </c>
      <c r="L605" s="40"/>
      <c r="M605" s="40"/>
    </row>
    <row r="606" spans="1:13" x14ac:dyDescent="0.25">
      <c r="A606" s="11">
        <v>42329</v>
      </c>
      <c r="B606" s="12">
        <f t="shared" si="32"/>
        <v>10</v>
      </c>
      <c r="C606" s="13">
        <f>D606/D606</f>
        <v>1</v>
      </c>
      <c r="D606" s="14">
        <v>1</v>
      </c>
      <c r="E606" s="14" t="s">
        <v>607</v>
      </c>
      <c r="F606" s="14" t="s">
        <v>109</v>
      </c>
      <c r="G606" s="14">
        <v>2.5</v>
      </c>
      <c r="H606" s="14" t="s">
        <v>663</v>
      </c>
      <c r="I606" s="14">
        <v>1.5</v>
      </c>
      <c r="J606" s="15">
        <f t="shared" si="33"/>
        <v>15</v>
      </c>
      <c r="K606" s="12">
        <f t="shared" si="34"/>
        <v>143.85000000000124</v>
      </c>
      <c r="L606" s="40"/>
      <c r="M606" s="40"/>
    </row>
    <row r="607" spans="1:13" x14ac:dyDescent="0.25">
      <c r="A607" s="11">
        <v>42329</v>
      </c>
      <c r="B607" s="12">
        <f t="shared" si="32"/>
        <v>10</v>
      </c>
      <c r="C607" s="13">
        <f>D607/D607</f>
        <v>1</v>
      </c>
      <c r="D607" s="14">
        <v>1</v>
      </c>
      <c r="E607" s="14" t="s">
        <v>608</v>
      </c>
      <c r="F607" s="14" t="s">
        <v>109</v>
      </c>
      <c r="G607" s="14">
        <v>2.6</v>
      </c>
      <c r="H607" s="14" t="s">
        <v>663</v>
      </c>
      <c r="I607" s="14">
        <v>1.6</v>
      </c>
      <c r="J607" s="15">
        <f t="shared" si="33"/>
        <v>16</v>
      </c>
      <c r="K607" s="12">
        <f t="shared" si="34"/>
        <v>159.85000000000124</v>
      </c>
      <c r="L607" s="40"/>
      <c r="M607" s="40"/>
    </row>
    <row r="608" spans="1:13" x14ac:dyDescent="0.25">
      <c r="A608" s="11">
        <v>42329</v>
      </c>
      <c r="B608" s="12">
        <f t="shared" si="32"/>
        <v>10</v>
      </c>
      <c r="C608" s="13">
        <f>D608/D608</f>
        <v>1</v>
      </c>
      <c r="D608" s="14">
        <v>1</v>
      </c>
      <c r="E608" s="14" t="s">
        <v>609</v>
      </c>
      <c r="F608" s="14" t="s">
        <v>109</v>
      </c>
      <c r="G608" s="14">
        <v>3</v>
      </c>
      <c r="H608" s="14" t="s">
        <v>663</v>
      </c>
      <c r="I608" s="14">
        <v>2</v>
      </c>
      <c r="J608" s="15">
        <f t="shared" si="33"/>
        <v>20</v>
      </c>
      <c r="K608" s="12">
        <f t="shared" si="34"/>
        <v>179.85000000000124</v>
      </c>
      <c r="L608" s="40"/>
      <c r="M608" s="40"/>
    </row>
    <row r="609" spans="1:13" x14ac:dyDescent="0.25">
      <c r="A609" s="11">
        <v>42329</v>
      </c>
      <c r="B609" s="12">
        <f t="shared" si="32"/>
        <v>10</v>
      </c>
      <c r="C609" s="13">
        <f>D609/D609</f>
        <v>1</v>
      </c>
      <c r="D609" s="14">
        <v>1</v>
      </c>
      <c r="E609" s="14" t="s">
        <v>610</v>
      </c>
      <c r="F609" s="14" t="s">
        <v>109</v>
      </c>
      <c r="G609" s="14">
        <v>3.93</v>
      </c>
      <c r="H609" s="14" t="s">
        <v>663</v>
      </c>
      <c r="I609" s="14">
        <v>2.93</v>
      </c>
      <c r="J609" s="15">
        <f t="shared" si="33"/>
        <v>29.3</v>
      </c>
      <c r="K609" s="12">
        <f t="shared" si="34"/>
        <v>209.15000000000126</v>
      </c>
      <c r="L609" s="40"/>
      <c r="M609" s="40"/>
    </row>
    <row r="610" spans="1:13" x14ac:dyDescent="0.25">
      <c r="A610" s="11">
        <v>42329</v>
      </c>
      <c r="B610" s="12">
        <f t="shared" si="32"/>
        <v>10</v>
      </c>
      <c r="C610" s="13">
        <f>D610/D610</f>
        <v>1</v>
      </c>
      <c r="D610" s="14">
        <v>0.5</v>
      </c>
      <c r="E610" s="14" t="s">
        <v>611</v>
      </c>
      <c r="F610" s="14" t="s">
        <v>109</v>
      </c>
      <c r="G610" s="14">
        <v>19.12</v>
      </c>
      <c r="H610" s="14" t="s">
        <v>663</v>
      </c>
      <c r="I610" s="14">
        <v>9.56</v>
      </c>
      <c r="J610" s="15">
        <f t="shared" si="33"/>
        <v>191.20000000000002</v>
      </c>
      <c r="K610" s="12">
        <f t="shared" si="34"/>
        <v>400.35000000000127</v>
      </c>
      <c r="L610" s="40"/>
      <c r="M610" s="40"/>
    </row>
    <row r="611" spans="1:13" x14ac:dyDescent="0.25">
      <c r="A611" s="16">
        <v>42329</v>
      </c>
      <c r="B611" s="17">
        <f t="shared" si="32"/>
        <v>10</v>
      </c>
      <c r="C611" s="18">
        <f>D611/D611</f>
        <v>1</v>
      </c>
      <c r="D611" s="19">
        <v>1</v>
      </c>
      <c r="E611" s="19" t="s">
        <v>612</v>
      </c>
      <c r="F611" s="19" t="s">
        <v>109</v>
      </c>
      <c r="G611" s="19">
        <v>1.83</v>
      </c>
      <c r="H611" s="19" t="s">
        <v>662</v>
      </c>
      <c r="I611" s="19">
        <v>-1</v>
      </c>
      <c r="J611" s="20">
        <f t="shared" si="33"/>
        <v>-10</v>
      </c>
      <c r="K611" s="17">
        <f t="shared" si="34"/>
        <v>390.35000000000127</v>
      </c>
      <c r="L611" s="40"/>
      <c r="M611" s="40"/>
    </row>
    <row r="612" spans="1:13" x14ac:dyDescent="0.25">
      <c r="A612" s="11">
        <v>42329</v>
      </c>
      <c r="B612" s="12">
        <f t="shared" si="32"/>
        <v>10</v>
      </c>
      <c r="C612" s="13">
        <f>D612/D612</f>
        <v>1</v>
      </c>
      <c r="D612" s="14">
        <v>1</v>
      </c>
      <c r="E612" s="14" t="s">
        <v>613</v>
      </c>
      <c r="F612" s="14" t="s">
        <v>109</v>
      </c>
      <c r="G612" s="14">
        <v>1.8</v>
      </c>
      <c r="H612" s="14" t="s">
        <v>663</v>
      </c>
      <c r="I612" s="14">
        <v>0.8</v>
      </c>
      <c r="J612" s="15">
        <f t="shared" si="33"/>
        <v>8</v>
      </c>
      <c r="K612" s="12">
        <f t="shared" si="34"/>
        <v>398.35000000000127</v>
      </c>
      <c r="L612" s="40"/>
      <c r="M612" s="40"/>
    </row>
    <row r="613" spans="1:13" x14ac:dyDescent="0.25">
      <c r="A613" s="11">
        <v>42329</v>
      </c>
      <c r="B613" s="12">
        <f t="shared" si="32"/>
        <v>10</v>
      </c>
      <c r="C613" s="13">
        <f>D613/D613</f>
        <v>1</v>
      </c>
      <c r="D613" s="14">
        <v>2</v>
      </c>
      <c r="E613" s="14" t="s">
        <v>614</v>
      </c>
      <c r="F613" s="14" t="s">
        <v>109</v>
      </c>
      <c r="G613" s="14">
        <v>1.74</v>
      </c>
      <c r="H613" s="14" t="s">
        <v>663</v>
      </c>
      <c r="I613" s="14">
        <v>1.48</v>
      </c>
      <c r="J613" s="15">
        <f t="shared" si="33"/>
        <v>7.4</v>
      </c>
      <c r="K613" s="12">
        <f t="shared" si="34"/>
        <v>405.75000000000125</v>
      </c>
      <c r="L613" s="40"/>
      <c r="M613" s="40"/>
    </row>
    <row r="614" spans="1:13" x14ac:dyDescent="0.25">
      <c r="A614" s="16">
        <v>42329</v>
      </c>
      <c r="B614" s="17">
        <f t="shared" si="32"/>
        <v>10</v>
      </c>
      <c r="C614" s="18">
        <f>D614/D614</f>
        <v>1</v>
      </c>
      <c r="D614" s="19">
        <v>0.5</v>
      </c>
      <c r="E614" s="19" t="s">
        <v>615</v>
      </c>
      <c r="F614" s="19" t="s">
        <v>109</v>
      </c>
      <c r="G614" s="19">
        <v>38.15</v>
      </c>
      <c r="H614" s="19" t="s">
        <v>662</v>
      </c>
      <c r="I614" s="19">
        <v>-0.5</v>
      </c>
      <c r="J614" s="20">
        <f t="shared" si="33"/>
        <v>-10</v>
      </c>
      <c r="K614" s="17">
        <f t="shared" si="34"/>
        <v>395.75000000000125</v>
      </c>
      <c r="L614" s="40"/>
      <c r="M614" s="40"/>
    </row>
    <row r="615" spans="1:13" x14ac:dyDescent="0.25">
      <c r="A615" s="16">
        <v>42330</v>
      </c>
      <c r="B615" s="17">
        <f t="shared" si="32"/>
        <v>10</v>
      </c>
      <c r="C615" s="18">
        <f>D615/D615</f>
        <v>1</v>
      </c>
      <c r="D615" s="19">
        <v>1</v>
      </c>
      <c r="E615" s="19" t="s">
        <v>616</v>
      </c>
      <c r="F615" s="19" t="s">
        <v>0</v>
      </c>
      <c r="G615" s="19">
        <v>2.7</v>
      </c>
      <c r="H615" s="19" t="s">
        <v>662</v>
      </c>
      <c r="I615" s="19">
        <v>-1</v>
      </c>
      <c r="J615" s="20">
        <f t="shared" si="33"/>
        <v>-10</v>
      </c>
      <c r="K615" s="17">
        <f t="shared" si="34"/>
        <v>385.75000000000125</v>
      </c>
      <c r="L615" s="40"/>
      <c r="M615" s="40"/>
    </row>
    <row r="616" spans="1:13" x14ac:dyDescent="0.25">
      <c r="A616" s="16">
        <v>42330</v>
      </c>
      <c r="B616" s="17">
        <f t="shared" si="32"/>
        <v>10</v>
      </c>
      <c r="C616" s="18">
        <f>D616/D616</f>
        <v>1</v>
      </c>
      <c r="D616" s="19">
        <v>1</v>
      </c>
      <c r="E616" s="19" t="s">
        <v>617</v>
      </c>
      <c r="F616" s="19" t="s">
        <v>0</v>
      </c>
      <c r="G616" s="19">
        <v>2.17</v>
      </c>
      <c r="H616" s="19" t="s">
        <v>662</v>
      </c>
      <c r="I616" s="19">
        <v>-1</v>
      </c>
      <c r="J616" s="20">
        <f t="shared" si="33"/>
        <v>-10</v>
      </c>
      <c r="K616" s="17">
        <f t="shared" si="34"/>
        <v>375.75000000000125</v>
      </c>
      <c r="L616" s="40"/>
      <c r="M616" s="40"/>
    </row>
    <row r="617" spans="1:13" x14ac:dyDescent="0.25">
      <c r="A617" s="11">
        <v>42330</v>
      </c>
      <c r="B617" s="12">
        <f t="shared" si="32"/>
        <v>10</v>
      </c>
      <c r="C617" s="13">
        <f>D617/D617</f>
        <v>1</v>
      </c>
      <c r="D617" s="14">
        <v>1</v>
      </c>
      <c r="E617" s="14" t="s">
        <v>618</v>
      </c>
      <c r="F617" s="14" t="s">
        <v>0</v>
      </c>
      <c r="G617" s="14">
        <v>2.15</v>
      </c>
      <c r="H617" s="14" t="s">
        <v>663</v>
      </c>
      <c r="I617" s="14">
        <v>1.1499999999999999</v>
      </c>
      <c r="J617" s="15">
        <f t="shared" si="33"/>
        <v>11.5</v>
      </c>
      <c r="K617" s="12">
        <f t="shared" si="34"/>
        <v>387.25000000000125</v>
      </c>
      <c r="L617" s="40"/>
      <c r="M617" s="40"/>
    </row>
    <row r="618" spans="1:13" x14ac:dyDescent="0.25">
      <c r="A618" s="16">
        <v>42330</v>
      </c>
      <c r="B618" s="17">
        <f t="shared" si="32"/>
        <v>10</v>
      </c>
      <c r="C618" s="18">
        <f>D618/D618</f>
        <v>1</v>
      </c>
      <c r="D618" s="19">
        <v>1</v>
      </c>
      <c r="E618" s="19" t="s">
        <v>619</v>
      </c>
      <c r="F618" s="19" t="s">
        <v>0</v>
      </c>
      <c r="G618" s="19">
        <v>2.6</v>
      </c>
      <c r="H618" s="19" t="s">
        <v>662</v>
      </c>
      <c r="I618" s="19">
        <v>-1</v>
      </c>
      <c r="J618" s="20">
        <f t="shared" si="33"/>
        <v>-10</v>
      </c>
      <c r="K618" s="17">
        <f t="shared" si="34"/>
        <v>377.25000000000125</v>
      </c>
      <c r="L618" s="40"/>
      <c r="M618" s="40"/>
    </row>
    <row r="619" spans="1:13" x14ac:dyDescent="0.25">
      <c r="A619" s="11">
        <v>42330</v>
      </c>
      <c r="B619" s="12">
        <f t="shared" si="32"/>
        <v>10</v>
      </c>
      <c r="C619" s="13">
        <f>D619/D619</f>
        <v>1</v>
      </c>
      <c r="D619" s="14">
        <v>1</v>
      </c>
      <c r="E619" s="14" t="s">
        <v>620</v>
      </c>
      <c r="F619" s="14" t="s">
        <v>0</v>
      </c>
      <c r="G619" s="14">
        <v>3.25</v>
      </c>
      <c r="H619" s="14" t="s">
        <v>663</v>
      </c>
      <c r="I619" s="14">
        <v>2.25</v>
      </c>
      <c r="J619" s="15">
        <f t="shared" si="33"/>
        <v>22.5</v>
      </c>
      <c r="K619" s="12">
        <f t="shared" si="34"/>
        <v>399.75000000000125</v>
      </c>
      <c r="L619" s="40"/>
      <c r="M619" s="40"/>
    </row>
    <row r="620" spans="1:13" x14ac:dyDescent="0.25">
      <c r="A620" s="16">
        <v>42330</v>
      </c>
      <c r="B620" s="17">
        <f t="shared" si="32"/>
        <v>10</v>
      </c>
      <c r="C620" s="18">
        <f>D620/D620</f>
        <v>1</v>
      </c>
      <c r="D620" s="19">
        <v>1</v>
      </c>
      <c r="E620" s="19" t="s">
        <v>621</v>
      </c>
      <c r="F620" s="19" t="s">
        <v>3</v>
      </c>
      <c r="G620" s="19">
        <v>1.91</v>
      </c>
      <c r="H620" s="19" t="s">
        <v>662</v>
      </c>
      <c r="I620" s="19">
        <v>-1</v>
      </c>
      <c r="J620" s="20">
        <f t="shared" si="33"/>
        <v>-10</v>
      </c>
      <c r="K620" s="17">
        <f t="shared" si="34"/>
        <v>389.75000000000125</v>
      </c>
      <c r="L620" s="40"/>
      <c r="M620" s="40"/>
    </row>
    <row r="621" spans="1:13" x14ac:dyDescent="0.25">
      <c r="A621" s="11">
        <v>42330</v>
      </c>
      <c r="B621" s="12">
        <f t="shared" si="32"/>
        <v>10</v>
      </c>
      <c r="C621" s="13">
        <f>D621/D621</f>
        <v>1</v>
      </c>
      <c r="D621" s="14">
        <v>1</v>
      </c>
      <c r="E621" s="14" t="s">
        <v>622</v>
      </c>
      <c r="F621" s="14" t="s">
        <v>3</v>
      </c>
      <c r="G621" s="14">
        <v>2</v>
      </c>
      <c r="H621" s="14" t="s">
        <v>663</v>
      </c>
      <c r="I621" s="14">
        <v>1</v>
      </c>
      <c r="J621" s="15">
        <f t="shared" si="33"/>
        <v>10</v>
      </c>
      <c r="K621" s="12">
        <f t="shared" si="34"/>
        <v>399.75000000000125</v>
      </c>
      <c r="L621" s="40"/>
      <c r="M621" s="40"/>
    </row>
    <row r="622" spans="1:13" x14ac:dyDescent="0.25">
      <c r="A622" s="16">
        <v>42330</v>
      </c>
      <c r="B622" s="17">
        <f t="shared" si="32"/>
        <v>10</v>
      </c>
      <c r="C622" s="18">
        <f>D622/D622</f>
        <v>1</v>
      </c>
      <c r="D622" s="19">
        <v>1</v>
      </c>
      <c r="E622" s="19" t="s">
        <v>623</v>
      </c>
      <c r="F622" s="19" t="s">
        <v>8</v>
      </c>
      <c r="G622" s="19">
        <v>1.91</v>
      </c>
      <c r="H622" s="19" t="s">
        <v>662</v>
      </c>
      <c r="I622" s="19">
        <v>-1</v>
      </c>
      <c r="J622" s="20">
        <f t="shared" si="33"/>
        <v>-10</v>
      </c>
      <c r="K622" s="17">
        <f t="shared" si="34"/>
        <v>389.75000000000125</v>
      </c>
      <c r="L622" s="40"/>
      <c r="M622" s="40"/>
    </row>
    <row r="623" spans="1:13" x14ac:dyDescent="0.25">
      <c r="A623" s="16">
        <v>42330</v>
      </c>
      <c r="B623" s="17">
        <f t="shared" si="32"/>
        <v>10</v>
      </c>
      <c r="C623" s="18">
        <f>D623/D623</f>
        <v>1</v>
      </c>
      <c r="D623" s="19">
        <v>1</v>
      </c>
      <c r="E623" s="19" t="s">
        <v>624</v>
      </c>
      <c r="F623" s="19" t="s">
        <v>8</v>
      </c>
      <c r="G623" s="19">
        <v>1.87</v>
      </c>
      <c r="H623" s="19" t="s">
        <v>662</v>
      </c>
      <c r="I623" s="19">
        <v>-1</v>
      </c>
      <c r="J623" s="20">
        <f t="shared" si="33"/>
        <v>-10</v>
      </c>
      <c r="K623" s="17">
        <f t="shared" si="34"/>
        <v>379.75000000000125</v>
      </c>
      <c r="L623" s="40"/>
      <c r="M623" s="40"/>
    </row>
    <row r="624" spans="1:13" x14ac:dyDescent="0.25">
      <c r="A624" s="16">
        <v>42330</v>
      </c>
      <c r="B624" s="17">
        <f t="shared" si="32"/>
        <v>10</v>
      </c>
      <c r="C624" s="18">
        <f>D624/D624</f>
        <v>1</v>
      </c>
      <c r="D624" s="19">
        <v>1</v>
      </c>
      <c r="E624" s="19" t="s">
        <v>625</v>
      </c>
      <c r="F624" s="19" t="s">
        <v>8</v>
      </c>
      <c r="G624" s="19">
        <v>1.95</v>
      </c>
      <c r="H624" s="19" t="s">
        <v>662</v>
      </c>
      <c r="I624" s="19">
        <v>-1</v>
      </c>
      <c r="J624" s="20">
        <f t="shared" si="33"/>
        <v>-10</v>
      </c>
      <c r="K624" s="17">
        <f t="shared" si="34"/>
        <v>369.75000000000125</v>
      </c>
      <c r="L624" s="40"/>
      <c r="M624" s="40"/>
    </row>
    <row r="625" spans="1:13" x14ac:dyDescent="0.25">
      <c r="A625" s="11">
        <v>42330</v>
      </c>
      <c r="B625" s="12">
        <f t="shared" si="32"/>
        <v>10</v>
      </c>
      <c r="C625" s="13">
        <f>D625/D625</f>
        <v>1</v>
      </c>
      <c r="D625" s="14">
        <v>1</v>
      </c>
      <c r="E625" s="14" t="s">
        <v>626</v>
      </c>
      <c r="F625" s="14" t="s">
        <v>8</v>
      </c>
      <c r="G625" s="14">
        <v>1.91</v>
      </c>
      <c r="H625" s="14" t="s">
        <v>663</v>
      </c>
      <c r="I625" s="14">
        <v>0.91</v>
      </c>
      <c r="J625" s="15">
        <f t="shared" si="33"/>
        <v>9.1</v>
      </c>
      <c r="K625" s="12">
        <f t="shared" si="34"/>
        <v>378.85000000000127</v>
      </c>
      <c r="L625" s="40"/>
      <c r="M625" s="40"/>
    </row>
    <row r="626" spans="1:13" x14ac:dyDescent="0.25">
      <c r="A626" s="16">
        <v>42330</v>
      </c>
      <c r="B626" s="17">
        <f t="shared" si="32"/>
        <v>10</v>
      </c>
      <c r="C626" s="18">
        <f>D626/D626</f>
        <v>1</v>
      </c>
      <c r="D626" s="19">
        <v>1</v>
      </c>
      <c r="E626" s="19" t="s">
        <v>627</v>
      </c>
      <c r="F626" s="19" t="s">
        <v>309</v>
      </c>
      <c r="G626" s="19">
        <v>1.91</v>
      </c>
      <c r="H626" s="19" t="s">
        <v>662</v>
      </c>
      <c r="I626" s="19">
        <v>-1</v>
      </c>
      <c r="J626" s="20">
        <f t="shared" si="33"/>
        <v>-10</v>
      </c>
      <c r="K626" s="17">
        <f t="shared" si="34"/>
        <v>368.85000000000127</v>
      </c>
      <c r="L626" s="40"/>
      <c r="M626" s="40"/>
    </row>
    <row r="627" spans="1:13" x14ac:dyDescent="0.25">
      <c r="A627" s="11">
        <v>42330</v>
      </c>
      <c r="B627" s="12">
        <f t="shared" si="32"/>
        <v>10</v>
      </c>
      <c r="C627" s="13">
        <f>D627/D627</f>
        <v>1</v>
      </c>
      <c r="D627" s="14">
        <v>1</v>
      </c>
      <c r="E627" s="14" t="s">
        <v>628</v>
      </c>
      <c r="F627" s="14" t="s">
        <v>309</v>
      </c>
      <c r="G627" s="14">
        <v>1.91</v>
      </c>
      <c r="H627" s="14" t="s">
        <v>663</v>
      </c>
      <c r="I627" s="14">
        <v>0.91</v>
      </c>
      <c r="J627" s="15">
        <f t="shared" si="33"/>
        <v>9.1</v>
      </c>
      <c r="K627" s="12">
        <f t="shared" si="34"/>
        <v>377.9500000000013</v>
      </c>
      <c r="L627" s="40"/>
      <c r="M627" s="40"/>
    </row>
    <row r="628" spans="1:13" x14ac:dyDescent="0.25">
      <c r="A628" s="16">
        <v>42331</v>
      </c>
      <c r="B628" s="17">
        <f t="shared" si="32"/>
        <v>10</v>
      </c>
      <c r="C628" s="18">
        <f>D628/D628</f>
        <v>1</v>
      </c>
      <c r="D628" s="19">
        <v>2</v>
      </c>
      <c r="E628" s="19" t="s">
        <v>629</v>
      </c>
      <c r="F628" s="19" t="s">
        <v>0</v>
      </c>
      <c r="G628" s="19">
        <v>2.08</v>
      </c>
      <c r="H628" s="19" t="s">
        <v>662</v>
      </c>
      <c r="I628" s="19">
        <v>-2</v>
      </c>
      <c r="J628" s="20">
        <f t="shared" si="33"/>
        <v>-10</v>
      </c>
      <c r="K628" s="17">
        <f t="shared" si="34"/>
        <v>367.9500000000013</v>
      </c>
      <c r="L628" s="40"/>
      <c r="M628" s="40"/>
    </row>
    <row r="629" spans="1:13" x14ac:dyDescent="0.25">
      <c r="A629" s="11">
        <v>42331</v>
      </c>
      <c r="B629" s="12">
        <f t="shared" si="32"/>
        <v>10</v>
      </c>
      <c r="C629" s="13">
        <f>D629/D629</f>
        <v>1</v>
      </c>
      <c r="D629" s="14">
        <v>1</v>
      </c>
      <c r="E629" s="14" t="s">
        <v>630</v>
      </c>
      <c r="F629" s="14" t="s">
        <v>0</v>
      </c>
      <c r="G629" s="14">
        <v>1.87</v>
      </c>
      <c r="H629" s="14" t="s">
        <v>663</v>
      </c>
      <c r="I629" s="14">
        <v>0.87</v>
      </c>
      <c r="J629" s="15">
        <f t="shared" si="33"/>
        <v>8.6999999999999993</v>
      </c>
      <c r="K629" s="12">
        <f t="shared" si="34"/>
        <v>376.65000000000128</v>
      </c>
      <c r="L629" s="40"/>
      <c r="M629" s="40"/>
    </row>
    <row r="630" spans="1:13" x14ac:dyDescent="0.25">
      <c r="A630" s="16">
        <v>42331</v>
      </c>
      <c r="B630" s="17">
        <f t="shared" si="32"/>
        <v>10</v>
      </c>
      <c r="C630" s="18">
        <f>D630/D630</f>
        <v>1</v>
      </c>
      <c r="D630" s="19">
        <v>1</v>
      </c>
      <c r="E630" s="19" t="s">
        <v>631</v>
      </c>
      <c r="F630" s="19" t="s">
        <v>8</v>
      </c>
      <c r="G630" s="19">
        <v>1.91</v>
      </c>
      <c r="H630" s="19" t="s">
        <v>662</v>
      </c>
      <c r="I630" s="19">
        <v>-1</v>
      </c>
      <c r="J630" s="20">
        <f t="shared" si="33"/>
        <v>-10</v>
      </c>
      <c r="K630" s="17">
        <f t="shared" si="34"/>
        <v>366.65000000000128</v>
      </c>
      <c r="L630" s="40"/>
      <c r="M630" s="40"/>
    </row>
    <row r="631" spans="1:13" x14ac:dyDescent="0.25">
      <c r="A631" s="11">
        <v>42331</v>
      </c>
      <c r="B631" s="12">
        <f t="shared" si="32"/>
        <v>10</v>
      </c>
      <c r="C631" s="13">
        <f>D631/D631</f>
        <v>1</v>
      </c>
      <c r="D631" s="14">
        <v>1</v>
      </c>
      <c r="E631" s="14" t="s">
        <v>632</v>
      </c>
      <c r="F631" s="14" t="s">
        <v>309</v>
      </c>
      <c r="G631" s="14">
        <v>1.95</v>
      </c>
      <c r="H631" s="14" t="s">
        <v>663</v>
      </c>
      <c r="I631" s="14">
        <v>0.95</v>
      </c>
      <c r="J631" s="15">
        <f t="shared" si="33"/>
        <v>9.5</v>
      </c>
      <c r="K631" s="12">
        <f t="shared" si="34"/>
        <v>376.15000000000128</v>
      </c>
      <c r="L631" s="40"/>
      <c r="M631" s="40"/>
    </row>
    <row r="632" spans="1:13" x14ac:dyDescent="0.25">
      <c r="A632" s="16">
        <v>42331</v>
      </c>
      <c r="B632" s="17">
        <f t="shared" si="32"/>
        <v>10</v>
      </c>
      <c r="C632" s="18">
        <f>D632/D632</f>
        <v>1</v>
      </c>
      <c r="D632" s="19">
        <v>3</v>
      </c>
      <c r="E632" s="19" t="s">
        <v>633</v>
      </c>
      <c r="F632" s="19" t="s">
        <v>109</v>
      </c>
      <c r="G632" s="19">
        <v>2.5</v>
      </c>
      <c r="H632" s="19" t="s">
        <v>662</v>
      </c>
      <c r="I632" s="19">
        <v>-3</v>
      </c>
      <c r="J632" s="20">
        <f t="shared" si="33"/>
        <v>-10</v>
      </c>
      <c r="K632" s="17">
        <f t="shared" si="34"/>
        <v>366.15000000000128</v>
      </c>
      <c r="L632" s="40"/>
      <c r="M632" s="40"/>
    </row>
    <row r="633" spans="1:13" x14ac:dyDescent="0.25">
      <c r="A633" s="11">
        <v>42331</v>
      </c>
      <c r="B633" s="12">
        <f t="shared" si="32"/>
        <v>10</v>
      </c>
      <c r="C633" s="13">
        <f>D633/D633</f>
        <v>1</v>
      </c>
      <c r="D633" s="14">
        <v>2</v>
      </c>
      <c r="E633" s="14" t="s">
        <v>634</v>
      </c>
      <c r="F633" s="14" t="s">
        <v>109</v>
      </c>
      <c r="G633" s="14">
        <v>3.3</v>
      </c>
      <c r="H633" s="14" t="s">
        <v>663</v>
      </c>
      <c r="I633" s="14">
        <v>4.5999999999999996</v>
      </c>
      <c r="J633" s="15">
        <f t="shared" si="33"/>
        <v>23</v>
      </c>
      <c r="K633" s="12">
        <f t="shared" si="34"/>
        <v>389.15000000000128</v>
      </c>
      <c r="L633" s="40"/>
      <c r="M633" s="40"/>
    </row>
    <row r="634" spans="1:13" x14ac:dyDescent="0.25">
      <c r="A634" s="11">
        <v>42331</v>
      </c>
      <c r="B634" s="12">
        <f t="shared" si="32"/>
        <v>10</v>
      </c>
      <c r="C634" s="13">
        <f>D634/D634</f>
        <v>1</v>
      </c>
      <c r="D634" s="14">
        <v>2</v>
      </c>
      <c r="E634" s="14" t="s">
        <v>635</v>
      </c>
      <c r="F634" s="14" t="s">
        <v>109</v>
      </c>
      <c r="G634" s="14">
        <v>2.66</v>
      </c>
      <c r="H634" s="14" t="s">
        <v>663</v>
      </c>
      <c r="I634" s="14">
        <v>3.32</v>
      </c>
      <c r="J634" s="15">
        <f t="shared" si="33"/>
        <v>16.599999999999998</v>
      </c>
      <c r="K634" s="12">
        <f t="shared" si="34"/>
        <v>405.75000000000131</v>
      </c>
      <c r="L634" s="40"/>
      <c r="M634" s="40"/>
    </row>
    <row r="635" spans="1:13" x14ac:dyDescent="0.25">
      <c r="A635" s="16">
        <v>42331</v>
      </c>
      <c r="B635" s="17">
        <f t="shared" si="32"/>
        <v>10</v>
      </c>
      <c r="C635" s="18">
        <f>D635/D635</f>
        <v>1</v>
      </c>
      <c r="D635" s="19">
        <v>1</v>
      </c>
      <c r="E635" s="19" t="s">
        <v>636</v>
      </c>
      <c r="F635" s="19" t="s">
        <v>109</v>
      </c>
      <c r="G635" s="19">
        <v>8.25</v>
      </c>
      <c r="H635" s="19" t="s">
        <v>662</v>
      </c>
      <c r="I635" s="19">
        <v>-1</v>
      </c>
      <c r="J635" s="20">
        <f t="shared" si="33"/>
        <v>-10</v>
      </c>
      <c r="K635" s="17">
        <f t="shared" si="34"/>
        <v>395.75000000000131</v>
      </c>
      <c r="L635" s="40"/>
      <c r="M635" s="40"/>
    </row>
    <row r="636" spans="1:13" x14ac:dyDescent="0.25">
      <c r="A636" s="16">
        <v>42331</v>
      </c>
      <c r="B636" s="17">
        <f t="shared" si="32"/>
        <v>10</v>
      </c>
      <c r="C636" s="18">
        <f>D636/D636</f>
        <v>1</v>
      </c>
      <c r="D636" s="19">
        <v>1</v>
      </c>
      <c r="E636" s="19" t="s">
        <v>637</v>
      </c>
      <c r="F636" s="19" t="s">
        <v>109</v>
      </c>
      <c r="G636" s="19">
        <v>2.79</v>
      </c>
      <c r="H636" s="19" t="s">
        <v>662</v>
      </c>
      <c r="I636" s="19">
        <v>-1</v>
      </c>
      <c r="J636" s="20">
        <f t="shared" si="33"/>
        <v>-10</v>
      </c>
      <c r="K636" s="17">
        <f t="shared" si="34"/>
        <v>385.75000000000131</v>
      </c>
      <c r="L636" s="40"/>
      <c r="M636" s="40"/>
    </row>
    <row r="637" spans="1:13" x14ac:dyDescent="0.25">
      <c r="A637" s="16">
        <v>42332</v>
      </c>
      <c r="B637" s="17">
        <f t="shared" si="32"/>
        <v>10</v>
      </c>
      <c r="C637" s="18">
        <f>D637/D637</f>
        <v>1</v>
      </c>
      <c r="D637" s="19">
        <v>1</v>
      </c>
      <c r="E637" s="19" t="s">
        <v>638</v>
      </c>
      <c r="F637" s="19" t="s">
        <v>0</v>
      </c>
      <c r="G637" s="19">
        <v>1.95</v>
      </c>
      <c r="H637" s="19" t="s">
        <v>662</v>
      </c>
      <c r="I637" s="19">
        <v>-1</v>
      </c>
      <c r="J637" s="20">
        <f t="shared" si="33"/>
        <v>-10</v>
      </c>
      <c r="K637" s="17">
        <f t="shared" si="34"/>
        <v>375.75000000000131</v>
      </c>
      <c r="L637" s="40"/>
      <c r="M637" s="40"/>
    </row>
    <row r="638" spans="1:13" x14ac:dyDescent="0.25">
      <c r="A638" s="11">
        <v>42332</v>
      </c>
      <c r="B638" s="12">
        <f t="shared" si="32"/>
        <v>10</v>
      </c>
      <c r="C638" s="13">
        <f>D638/D638</f>
        <v>1</v>
      </c>
      <c r="D638" s="14">
        <v>1</v>
      </c>
      <c r="E638" s="14" t="s">
        <v>639</v>
      </c>
      <c r="F638" s="14" t="s">
        <v>0</v>
      </c>
      <c r="G638" s="14">
        <v>2.2000000000000002</v>
      </c>
      <c r="H638" s="14" t="s">
        <v>663</v>
      </c>
      <c r="I638" s="14">
        <v>1.2</v>
      </c>
      <c r="J638" s="15">
        <f t="shared" si="33"/>
        <v>12</v>
      </c>
      <c r="K638" s="12">
        <f t="shared" si="34"/>
        <v>387.75000000000131</v>
      </c>
      <c r="L638" s="40"/>
      <c r="M638" s="40"/>
    </row>
    <row r="639" spans="1:13" x14ac:dyDescent="0.25">
      <c r="A639" s="16">
        <v>42332</v>
      </c>
      <c r="B639" s="17">
        <f t="shared" si="32"/>
        <v>10</v>
      </c>
      <c r="C639" s="18">
        <f>D639/D639</f>
        <v>1</v>
      </c>
      <c r="D639" s="19">
        <v>1</v>
      </c>
      <c r="E639" s="19" t="s">
        <v>640</v>
      </c>
      <c r="F639" s="19" t="s">
        <v>0</v>
      </c>
      <c r="G639" s="19">
        <v>2.6</v>
      </c>
      <c r="H639" s="19" t="s">
        <v>662</v>
      </c>
      <c r="I639" s="19">
        <v>-1</v>
      </c>
      <c r="J639" s="20">
        <f t="shared" si="33"/>
        <v>-10</v>
      </c>
      <c r="K639" s="17">
        <f t="shared" si="34"/>
        <v>377.75000000000131</v>
      </c>
      <c r="L639" s="40"/>
      <c r="M639" s="40"/>
    </row>
    <row r="640" spans="1:13" x14ac:dyDescent="0.25">
      <c r="A640" s="16">
        <v>42332</v>
      </c>
      <c r="B640" s="17">
        <f t="shared" si="32"/>
        <v>10</v>
      </c>
      <c r="C640" s="18">
        <f>D640/D640</f>
        <v>1</v>
      </c>
      <c r="D640" s="19">
        <v>1</v>
      </c>
      <c r="E640" s="19" t="s">
        <v>641</v>
      </c>
      <c r="F640" s="19" t="s">
        <v>0</v>
      </c>
      <c r="G640" s="19">
        <v>1.83</v>
      </c>
      <c r="H640" s="19" t="s">
        <v>662</v>
      </c>
      <c r="I640" s="19">
        <v>-1</v>
      </c>
      <c r="J640" s="20">
        <f t="shared" si="33"/>
        <v>-10</v>
      </c>
      <c r="K640" s="17">
        <f t="shared" si="34"/>
        <v>367.75000000000131</v>
      </c>
      <c r="L640" s="40"/>
      <c r="M640" s="40"/>
    </row>
    <row r="641" spans="1:13" x14ac:dyDescent="0.25">
      <c r="A641" s="11">
        <v>42332</v>
      </c>
      <c r="B641" s="12">
        <f t="shared" si="32"/>
        <v>10</v>
      </c>
      <c r="C641" s="13">
        <f>D641/D641</f>
        <v>1</v>
      </c>
      <c r="D641" s="14">
        <v>2</v>
      </c>
      <c r="E641" s="14" t="s">
        <v>642</v>
      </c>
      <c r="F641" s="14" t="s">
        <v>0</v>
      </c>
      <c r="G641" s="14">
        <v>2</v>
      </c>
      <c r="H641" s="14" t="s">
        <v>663</v>
      </c>
      <c r="I641" s="14">
        <v>2</v>
      </c>
      <c r="J641" s="15">
        <f t="shared" si="33"/>
        <v>10</v>
      </c>
      <c r="K641" s="12">
        <f t="shared" si="34"/>
        <v>377.75000000000131</v>
      </c>
      <c r="L641" s="40"/>
      <c r="M641" s="40"/>
    </row>
    <row r="642" spans="1:13" x14ac:dyDescent="0.25">
      <c r="A642" s="11">
        <v>42332</v>
      </c>
      <c r="B642" s="12">
        <f t="shared" si="32"/>
        <v>10</v>
      </c>
      <c r="C642" s="13">
        <f>D642/D642</f>
        <v>1</v>
      </c>
      <c r="D642" s="14">
        <v>1</v>
      </c>
      <c r="E642" s="14" t="s">
        <v>643</v>
      </c>
      <c r="F642" s="14" t="s">
        <v>0</v>
      </c>
      <c r="G642" s="14">
        <v>1.85</v>
      </c>
      <c r="H642" s="14" t="s">
        <v>663</v>
      </c>
      <c r="I642" s="14">
        <v>0.85</v>
      </c>
      <c r="J642" s="15">
        <f t="shared" si="33"/>
        <v>8.5</v>
      </c>
      <c r="K642" s="12">
        <f t="shared" si="34"/>
        <v>386.25000000000131</v>
      </c>
      <c r="L642" s="40"/>
      <c r="M642" s="40"/>
    </row>
    <row r="643" spans="1:13" x14ac:dyDescent="0.25">
      <c r="A643" s="16">
        <v>42332</v>
      </c>
      <c r="B643" s="17">
        <f t="shared" si="32"/>
        <v>10</v>
      </c>
      <c r="C643" s="18">
        <f>D643/D643</f>
        <v>1</v>
      </c>
      <c r="D643" s="19">
        <v>1</v>
      </c>
      <c r="E643" s="19" t="s">
        <v>644</v>
      </c>
      <c r="F643" s="19" t="s">
        <v>0</v>
      </c>
      <c r="G643" s="19">
        <v>10.6</v>
      </c>
      <c r="H643" s="19" t="s">
        <v>662</v>
      </c>
      <c r="I643" s="19">
        <v>-1</v>
      </c>
      <c r="J643" s="20">
        <f t="shared" si="33"/>
        <v>-10</v>
      </c>
      <c r="K643" s="17">
        <f t="shared" si="34"/>
        <v>376.25000000000131</v>
      </c>
      <c r="L643" s="40"/>
      <c r="M643" s="40"/>
    </row>
    <row r="644" spans="1:13" x14ac:dyDescent="0.25">
      <c r="A644" s="16">
        <v>42332</v>
      </c>
      <c r="B644" s="17">
        <f t="shared" si="32"/>
        <v>10</v>
      </c>
      <c r="C644" s="18">
        <f>D644/D644</f>
        <v>1</v>
      </c>
      <c r="D644" s="19">
        <v>2</v>
      </c>
      <c r="E644" s="19" t="s">
        <v>645</v>
      </c>
      <c r="F644" s="19" t="s">
        <v>0</v>
      </c>
      <c r="G644" s="19">
        <v>1.85</v>
      </c>
      <c r="H644" s="19" t="s">
        <v>662</v>
      </c>
      <c r="I644" s="19">
        <v>-2</v>
      </c>
      <c r="J644" s="20">
        <f t="shared" si="33"/>
        <v>-10</v>
      </c>
      <c r="K644" s="17">
        <f t="shared" si="34"/>
        <v>366.25000000000131</v>
      </c>
      <c r="L644" s="40"/>
      <c r="M644" s="40"/>
    </row>
    <row r="645" spans="1:13" x14ac:dyDescent="0.25">
      <c r="A645" s="16">
        <v>42332</v>
      </c>
      <c r="B645" s="17">
        <f t="shared" si="32"/>
        <v>10</v>
      </c>
      <c r="C645" s="18">
        <f>D645/D645</f>
        <v>1</v>
      </c>
      <c r="D645" s="19">
        <v>1</v>
      </c>
      <c r="E645" s="19" t="s">
        <v>646</v>
      </c>
      <c r="F645" s="19" t="s">
        <v>0</v>
      </c>
      <c r="G645" s="19">
        <v>3.39</v>
      </c>
      <c r="H645" s="19" t="s">
        <v>662</v>
      </c>
      <c r="I645" s="19">
        <v>-1</v>
      </c>
      <c r="J645" s="20">
        <f t="shared" si="33"/>
        <v>-10</v>
      </c>
      <c r="K645" s="17">
        <f t="shared" si="34"/>
        <v>356.25000000000131</v>
      </c>
      <c r="L645" s="40"/>
      <c r="M645" s="40"/>
    </row>
    <row r="646" spans="1:13" x14ac:dyDescent="0.25">
      <c r="A646" s="16">
        <v>42332</v>
      </c>
      <c r="B646" s="17">
        <f t="shared" si="32"/>
        <v>10</v>
      </c>
      <c r="C646" s="18">
        <f>D646/D646</f>
        <v>1</v>
      </c>
      <c r="D646" s="19">
        <v>1</v>
      </c>
      <c r="E646" s="19" t="s">
        <v>647</v>
      </c>
      <c r="F646" s="19" t="s">
        <v>109</v>
      </c>
      <c r="G646" s="19">
        <v>2.75</v>
      </c>
      <c r="H646" s="19" t="s">
        <v>662</v>
      </c>
      <c r="I646" s="19">
        <v>-1</v>
      </c>
      <c r="J646" s="20">
        <f t="shared" si="33"/>
        <v>-10</v>
      </c>
      <c r="K646" s="17">
        <f t="shared" si="34"/>
        <v>346.25000000000131</v>
      </c>
      <c r="L646" s="40"/>
      <c r="M646" s="40"/>
    </row>
    <row r="647" spans="1:13" x14ac:dyDescent="0.25">
      <c r="A647" s="16">
        <v>42332</v>
      </c>
      <c r="B647" s="17">
        <f t="shared" ref="B647:B652" si="35">C647*10</f>
        <v>10</v>
      </c>
      <c r="C647" s="18">
        <f>D647/D647</f>
        <v>1</v>
      </c>
      <c r="D647" s="19">
        <v>1</v>
      </c>
      <c r="E647" s="19" t="s">
        <v>648</v>
      </c>
      <c r="F647" s="19" t="s">
        <v>109</v>
      </c>
      <c r="G647" s="19">
        <v>8.5299999999999994</v>
      </c>
      <c r="H647" s="19" t="s">
        <v>662</v>
      </c>
      <c r="I647" s="19">
        <v>-1</v>
      </c>
      <c r="J647" s="20">
        <f t="shared" ref="J647:J652" si="36">(I647*10)/D647</f>
        <v>-10</v>
      </c>
      <c r="K647" s="17">
        <f t="shared" si="34"/>
        <v>336.25000000000131</v>
      </c>
      <c r="L647" s="40"/>
      <c r="M647" s="40"/>
    </row>
    <row r="648" spans="1:13" x14ac:dyDescent="0.25">
      <c r="A648" s="16">
        <v>42332</v>
      </c>
      <c r="B648" s="17">
        <f t="shared" si="35"/>
        <v>10</v>
      </c>
      <c r="C648" s="18">
        <f>D648/D648</f>
        <v>1</v>
      </c>
      <c r="D648" s="19">
        <v>1</v>
      </c>
      <c r="E648" s="19" t="s">
        <v>649</v>
      </c>
      <c r="F648" s="19" t="s">
        <v>109</v>
      </c>
      <c r="G648" s="19">
        <v>2.66</v>
      </c>
      <c r="H648" s="19" t="s">
        <v>662</v>
      </c>
      <c r="I648" s="19">
        <v>-1</v>
      </c>
      <c r="J648" s="20">
        <f t="shared" si="36"/>
        <v>-10</v>
      </c>
      <c r="K648" s="17">
        <f t="shared" ref="K648:K652" si="37">K647+J648</f>
        <v>326.25000000000131</v>
      </c>
      <c r="L648" s="40"/>
      <c r="M648" s="40"/>
    </row>
    <row r="649" spans="1:13" x14ac:dyDescent="0.25">
      <c r="A649" s="11">
        <v>42332</v>
      </c>
      <c r="B649" s="12">
        <f t="shared" si="35"/>
        <v>10</v>
      </c>
      <c r="C649" s="13">
        <f>D649/D649</f>
        <v>1</v>
      </c>
      <c r="D649" s="14">
        <v>1</v>
      </c>
      <c r="E649" s="14" t="s">
        <v>650</v>
      </c>
      <c r="F649" s="14" t="s">
        <v>109</v>
      </c>
      <c r="G649" s="14">
        <v>3.1</v>
      </c>
      <c r="H649" s="14" t="s">
        <v>663</v>
      </c>
      <c r="I649" s="14">
        <v>2.1</v>
      </c>
      <c r="J649" s="15">
        <f t="shared" si="36"/>
        <v>21</v>
      </c>
      <c r="K649" s="12">
        <f t="shared" si="37"/>
        <v>347.25000000000131</v>
      </c>
      <c r="L649" s="40"/>
      <c r="M649" s="40"/>
    </row>
    <row r="650" spans="1:13" x14ac:dyDescent="0.25">
      <c r="A650" s="11">
        <v>42332</v>
      </c>
      <c r="B650" s="12">
        <f t="shared" si="35"/>
        <v>10</v>
      </c>
      <c r="C650" s="13">
        <f>D650/D650</f>
        <v>1</v>
      </c>
      <c r="D650" s="14">
        <v>1</v>
      </c>
      <c r="E650" s="14" t="s">
        <v>651</v>
      </c>
      <c r="F650" s="14" t="s">
        <v>309</v>
      </c>
      <c r="G650" s="14">
        <v>1.9</v>
      </c>
      <c r="H650" s="14" t="s">
        <v>663</v>
      </c>
      <c r="I650" s="14">
        <v>0.9</v>
      </c>
      <c r="J650" s="15">
        <f t="shared" si="36"/>
        <v>9</v>
      </c>
      <c r="K650" s="12">
        <f t="shared" si="37"/>
        <v>356.25000000000131</v>
      </c>
      <c r="L650" s="40"/>
      <c r="M650" s="40"/>
    </row>
    <row r="651" spans="1:13" x14ac:dyDescent="0.25">
      <c r="A651" s="11">
        <v>42332</v>
      </c>
      <c r="B651" s="12">
        <f t="shared" si="35"/>
        <v>10</v>
      </c>
      <c r="C651" s="13">
        <f>D651/D651</f>
        <v>1</v>
      </c>
      <c r="D651" s="14">
        <v>1</v>
      </c>
      <c r="E651" s="14" t="s">
        <v>652</v>
      </c>
      <c r="F651" s="14" t="s">
        <v>309</v>
      </c>
      <c r="G651" s="14">
        <v>1.91</v>
      </c>
      <c r="H651" s="14" t="s">
        <v>663</v>
      </c>
      <c r="I651" s="14">
        <v>0.91</v>
      </c>
      <c r="J651" s="15">
        <f t="shared" si="36"/>
        <v>9.1</v>
      </c>
      <c r="K651" s="12">
        <f t="shared" si="37"/>
        <v>365.35000000000133</v>
      </c>
      <c r="L651" s="40"/>
      <c r="M651" s="40"/>
    </row>
    <row r="652" spans="1:13" x14ac:dyDescent="0.25">
      <c r="A652" s="11">
        <v>42332</v>
      </c>
      <c r="B652" s="12">
        <f t="shared" si="35"/>
        <v>10</v>
      </c>
      <c r="C652" s="13">
        <f>D652/D652</f>
        <v>1</v>
      </c>
      <c r="D652" s="14">
        <v>1</v>
      </c>
      <c r="E652" s="14" t="s">
        <v>653</v>
      </c>
      <c r="F652" s="14" t="s">
        <v>309</v>
      </c>
      <c r="G652" s="14">
        <v>1.91</v>
      </c>
      <c r="H652" s="14" t="s">
        <v>663</v>
      </c>
      <c r="I652" s="14">
        <v>0.91</v>
      </c>
      <c r="J652" s="15">
        <f t="shared" si="36"/>
        <v>9.1</v>
      </c>
      <c r="K652" s="12">
        <f t="shared" si="37"/>
        <v>374.45000000000135</v>
      </c>
      <c r="L652" s="40"/>
      <c r="M652" s="40"/>
    </row>
    <row r="653" spans="1:13" ht="21" x14ac:dyDescent="0.35">
      <c r="A653" s="41"/>
      <c r="B653" s="42"/>
      <c r="C653" s="43"/>
      <c r="D653" s="44"/>
      <c r="E653" s="44"/>
      <c r="F653" s="44"/>
      <c r="G653" s="44"/>
      <c r="H653" s="36" t="s">
        <v>679</v>
      </c>
      <c r="I653" s="37"/>
      <c r="J653" s="38"/>
      <c r="K653" s="39">
        <v>374.45</v>
      </c>
      <c r="L653" s="40"/>
      <c r="M653" s="40"/>
    </row>
    <row r="654" spans="1:13" x14ac:dyDescent="0.25">
      <c r="A654" s="41"/>
      <c r="B654" s="42"/>
      <c r="C654" s="43"/>
      <c r="D654" s="44"/>
      <c r="E654" s="44"/>
      <c r="F654" s="44"/>
      <c r="G654" s="44"/>
      <c r="H654" s="44"/>
      <c r="I654" s="44"/>
      <c r="J654" s="42"/>
      <c r="K654" s="42"/>
      <c r="L654" s="40"/>
      <c r="M654" s="40"/>
    </row>
    <row r="655" spans="1:13" x14ac:dyDescent="0.25">
      <c r="A655" s="41"/>
      <c r="B655" s="42"/>
      <c r="C655" s="43"/>
      <c r="D655" s="44"/>
      <c r="E655" s="44"/>
      <c r="F655" s="44"/>
      <c r="G655" s="44"/>
      <c r="H655" s="44"/>
      <c r="I655" s="44"/>
      <c r="J655" s="42"/>
      <c r="K655" s="42"/>
      <c r="L655" s="40"/>
      <c r="M655" s="40"/>
    </row>
    <row r="656" spans="1:13" x14ac:dyDescent="0.25">
      <c r="L656" s="40"/>
      <c r="M656" s="40"/>
    </row>
  </sheetData>
  <mergeCells count="1">
    <mergeCell ref="A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6" sqref="D6:H8"/>
    </sheetView>
  </sheetViews>
  <sheetFormatPr defaultRowHeight="15" x14ac:dyDescent="0.25"/>
  <cols>
    <col min="4" max="4" width="29.7109375" customWidth="1"/>
    <col min="5" max="5" width="25.28515625" customWidth="1"/>
    <col min="6" max="6" width="27.7109375" customWidth="1"/>
    <col min="7" max="7" width="20.85546875" customWidth="1"/>
    <col min="8" max="8" width="12" bestFit="1" customWidth="1"/>
  </cols>
  <sheetData>
    <row r="1" spans="1:8" x14ac:dyDescent="0.25">
      <c r="A1" t="s">
        <v>670</v>
      </c>
      <c r="B1">
        <v>468</v>
      </c>
      <c r="D1">
        <f>465/1024</f>
        <v>0.4541015625</v>
      </c>
    </row>
    <row r="2" spans="1:8" x14ac:dyDescent="0.25">
      <c r="A2" t="s">
        <v>671</v>
      </c>
      <c r="B2">
        <v>552</v>
      </c>
    </row>
    <row r="3" spans="1:8" x14ac:dyDescent="0.25">
      <c r="A3" t="s">
        <v>672</v>
      </c>
      <c r="B3">
        <v>4</v>
      </c>
    </row>
    <row r="6" spans="1:8" ht="28.5" x14ac:dyDescent="0.45">
      <c r="D6" s="45"/>
      <c r="E6" s="45" t="s">
        <v>673</v>
      </c>
      <c r="F6" s="45" t="s">
        <v>674</v>
      </c>
      <c r="G6" s="45" t="s">
        <v>675</v>
      </c>
      <c r="H6" s="45" t="s">
        <v>676</v>
      </c>
    </row>
    <row r="7" spans="1:8" ht="28.5" x14ac:dyDescent="0.45">
      <c r="D7" s="45" t="s">
        <v>660</v>
      </c>
      <c r="E7" s="46" t="s">
        <v>678</v>
      </c>
      <c r="F7" s="47">
        <v>3.51</v>
      </c>
      <c r="G7" s="48">
        <f>465/1024</f>
        <v>0.4541015625</v>
      </c>
      <c r="H7" s="48">
        <f>37.45/658</f>
        <v>5.6914893617021282E-2</v>
      </c>
    </row>
    <row r="8" spans="1:8" ht="28.5" x14ac:dyDescent="0.45">
      <c r="D8" s="45" t="s">
        <v>661</v>
      </c>
      <c r="E8" s="46" t="s">
        <v>677</v>
      </c>
      <c r="F8" s="47">
        <v>3.51</v>
      </c>
      <c r="G8" s="48">
        <f>465/1024</f>
        <v>0.4541015625</v>
      </c>
      <c r="H8" s="48">
        <f>13.5/809.7</f>
        <v>1.667284179325676E-2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2015-11-25T12:30:18Z</dcterms:created>
  <dcterms:modified xsi:type="dcterms:W3CDTF">2015-11-25T15:06:00Z</dcterms:modified>
</cp:coreProperties>
</file>